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omFo\Dropbox (ELFT NHS)\Personal\Teaching Material\QI Charts - Dummy Data\"/>
    </mc:Choice>
  </mc:AlternateContent>
  <bookViews>
    <workbookView xWindow="0" yWindow="0" windowWidth="28800" windowHeight="12432" tabRatio="941" firstSheet="1" activeTab="1"/>
  </bookViews>
  <sheets>
    <sheet name="wksDatabase01" sheetId="16" state="hidden" r:id="rId1"/>
    <sheet name="1. Run Chart Demo" sheetId="1" r:id="rId2"/>
    <sheet name="2. Run Chart Exercise 1" sheetId="4" r:id="rId3"/>
    <sheet name="3. Run Chart Exercise 2" sheetId="7" r:id="rId4"/>
    <sheet name="4. Run Chart Exercise 3" sheetId="6" r:id="rId5"/>
    <sheet name="5. C Chart Demo" sheetId="8" r:id="rId6"/>
    <sheet name="6. C Chart Exercise" sheetId="9" r:id="rId7"/>
    <sheet name="7. U Chart Exercise" sheetId="11" r:id="rId8"/>
    <sheet name="8. P Chart Exercise" sheetId="12" r:id="rId9"/>
    <sheet name="9. I Chart Exercise" sheetId="5" r:id="rId10"/>
    <sheet name="10. X bar S Chart Exercise" sheetId="15" r:id="rId11"/>
    <sheet name="11. T Chart Exercise" sheetId="13" r:id="rId12"/>
    <sheet name="12. G Chart Exercise" sheetId="14" r:id="rId13"/>
    <sheet name="13. P' Chart Exercise" sheetId="18" r:id="rId14"/>
  </sheets>
  <definedNames>
    <definedName name="_xlnm._FilterDatabase" localSheetId="4" hidden="1">'4. Run Chart Exercise 3'!$B$5:$D$5</definedName>
    <definedName name="QIChartDBSheet" localSheetId="0">TRUE</definedName>
    <definedName name="RecordCount" localSheetId="0">COUNTA(wksDatabase01!$1:$1)</definedName>
  </definedNames>
  <calcPr calcId="162913"/>
</workbook>
</file>

<file path=xl/calcChain.xml><?xml version="1.0" encoding="utf-8"?>
<calcChain xmlns="http://schemas.openxmlformats.org/spreadsheetml/2006/main">
  <c r="F19" i="12" l="1"/>
  <c r="AS7" i="15" l="1"/>
  <c r="B3" i="16" l="1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E7" i="18"/>
  <c r="F7" i="18" s="1"/>
  <c r="E6" i="18"/>
  <c r="F6" i="18" s="1"/>
  <c r="AU7" i="15" l="1"/>
  <c r="AT7" i="15"/>
  <c r="AR7" i="15"/>
  <c r="F41" i="12" l="1"/>
  <c r="F7" i="12"/>
  <c r="F8" i="12"/>
  <c r="F9" i="12"/>
  <c r="F10" i="12"/>
  <c r="F11" i="12"/>
  <c r="F12" i="12"/>
  <c r="F13" i="12"/>
  <c r="F14" i="12"/>
  <c r="F15" i="12"/>
  <c r="F16" i="12"/>
  <c r="F17" i="12"/>
  <c r="F18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6" i="12"/>
</calcChain>
</file>

<file path=xl/sharedStrings.xml><?xml version="1.0" encoding="utf-8"?>
<sst xmlns="http://schemas.openxmlformats.org/spreadsheetml/2006/main" count="149" uniqueCount="100">
  <si>
    <t>Date</t>
  </si>
  <si>
    <t>Count of Directorate</t>
  </si>
  <si>
    <t>Phase</t>
  </si>
  <si>
    <t>BASELINE DATA</t>
  </si>
  <si>
    <t>TEST DATA</t>
  </si>
  <si>
    <t>Occupied Bed Days (OBD)</t>
  </si>
  <si>
    <t>Staff Sickness (days)</t>
  </si>
  <si>
    <t>No. of Incidents Reported</t>
  </si>
  <si>
    <t>Average Waiting Time</t>
  </si>
  <si>
    <t>No. of Complaints</t>
  </si>
  <si>
    <t>OBD / 1000</t>
  </si>
  <si>
    <t>Month</t>
  </si>
  <si>
    <t>DNA</t>
  </si>
  <si>
    <t>Total Appts</t>
  </si>
  <si>
    <t>% DNA</t>
  </si>
  <si>
    <t>Date of Missed Dose</t>
  </si>
  <si>
    <t>Doses Dispensed</t>
  </si>
  <si>
    <t>Time (days) taken to complete initial family case contact</t>
  </si>
  <si>
    <t>Case 1</t>
  </si>
  <si>
    <t>Case 2</t>
  </si>
  <si>
    <t>Case 3</t>
  </si>
  <si>
    <t>Case 4</t>
  </si>
  <si>
    <t>Case 5</t>
  </si>
  <si>
    <t>Case 6</t>
  </si>
  <si>
    <t>Case 7</t>
  </si>
  <si>
    <t>Case 8</t>
  </si>
  <si>
    <t>Case 9</t>
  </si>
  <si>
    <t>Case 10</t>
  </si>
  <si>
    <t>Case 11</t>
  </si>
  <si>
    <t>Case 12</t>
  </si>
  <si>
    <t>Case 13</t>
  </si>
  <si>
    <t>Case 14</t>
  </si>
  <si>
    <t>Case 15</t>
  </si>
  <si>
    <t>Case 16</t>
  </si>
  <si>
    <t>Case 17</t>
  </si>
  <si>
    <t>Case 18</t>
  </si>
  <si>
    <t>Case 19</t>
  </si>
  <si>
    <t>Case 20</t>
  </si>
  <si>
    <t>Case 21</t>
  </si>
  <si>
    <t>Case 22</t>
  </si>
  <si>
    <t>Case 23</t>
  </si>
  <si>
    <t>Case 24</t>
  </si>
  <si>
    <t>Case 25</t>
  </si>
  <si>
    <t>Case 26</t>
  </si>
  <si>
    <t>Case 27</t>
  </si>
  <si>
    <t>Case 28</t>
  </si>
  <si>
    <t>Case 29</t>
  </si>
  <si>
    <t>Case 30</t>
  </si>
  <si>
    <t>Case 31</t>
  </si>
  <si>
    <t>Case 32</t>
  </si>
  <si>
    <t>Case 33</t>
  </si>
  <si>
    <t>Case 34</t>
  </si>
  <si>
    <t>Case 35</t>
  </si>
  <si>
    <t>Case 36</t>
  </si>
  <si>
    <t>Case 37</t>
  </si>
  <si>
    <t>Case 38</t>
  </si>
  <si>
    <t>Case 39</t>
  </si>
  <si>
    <t>Case 40</t>
  </si>
  <si>
    <t>Average</t>
  </si>
  <si>
    <t>Count</t>
  </si>
  <si>
    <t>St.Dev</t>
  </si>
  <si>
    <t>ChartType</t>
  </si>
  <si>
    <t>SourceDataAddress</t>
  </si>
  <si>
    <t>FirstRowHeadings</t>
  </si>
  <si>
    <t>SubgroupSize</t>
  </si>
  <si>
    <t>RateBase</t>
  </si>
  <si>
    <t>DataInColumns</t>
  </si>
  <si>
    <t>ForceLowerLimitZero</t>
  </si>
  <si>
    <t>ForceUpperLimitOne</t>
  </si>
  <si>
    <t>Index</t>
  </si>
  <si>
    <t>Extend</t>
  </si>
  <si>
    <t>Phase 1</t>
  </si>
  <si>
    <t>AutoIndex</t>
  </si>
  <si>
    <t>Subgroup</t>
  </si>
  <si>
    <t>Center</t>
  </si>
  <si>
    <t>UCL</t>
  </si>
  <si>
    <t>LCL</t>
  </si>
  <si>
    <t>Numerator</t>
  </si>
  <si>
    <t>Denominator</t>
  </si>
  <si>
    <t>Sigma</t>
  </si>
  <si>
    <t>No. of completed surveys</t>
  </si>
  <si>
    <t>Complete Surveys</t>
  </si>
  <si>
    <t>Total Surveys sent</t>
  </si>
  <si>
    <t>%</t>
  </si>
  <si>
    <t>CCT_272045</t>
  </si>
  <si>
    <t>U_Chart</t>
  </si>
  <si>
    <t>No. of incidents</t>
  </si>
  <si>
    <t>No. of Incidents</t>
  </si>
  <si>
    <t>No. of DNAs</t>
  </si>
  <si>
    <t>Days taken for initial family case contact</t>
  </si>
  <si>
    <t>No. of falls</t>
  </si>
  <si>
    <t>No. of doses dispensed</t>
  </si>
  <si>
    <t>Days lost due to staff sickness</t>
  </si>
  <si>
    <t>No. of physical violence incidents per 1000 occupied bed days</t>
  </si>
  <si>
    <t>No. of complaints</t>
  </si>
  <si>
    <t>No. of physical violent incidents</t>
  </si>
  <si>
    <t>No. of incidents reported</t>
  </si>
  <si>
    <t>Average waiting time for first appointment</t>
  </si>
  <si>
    <t>No. of physical violence incidents</t>
  </si>
  <si>
    <t>Inpatient ward occupied bed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</si>
</sst>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\-mmm\-yyyy"/>
    <numFmt numFmtId="165" formatCode="[$-409]mmm\-yy;@"/>
    <numFmt numFmtId="166" formatCode="[$-409]dd\-mmm\-yy;@"/>
    <numFmt numFmtId="167" formatCode="0.0000"/>
    <numFmt numFmtId="168" formatCode="0.0"/>
  </numFmts>
  <fonts count="26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66FF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4" fillId="0" borderId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8" fillId="8" borderId="0" applyNumberFormat="0" applyBorder="0" applyAlignment="0" applyProtection="0"/>
    <xf numFmtId="0" fontId="9" fillId="25" borderId="20" applyNumberFormat="0" applyAlignment="0" applyProtection="0"/>
    <xf numFmtId="0" fontId="10" fillId="26" borderId="21" applyNumberFormat="0" applyAlignment="0" applyProtection="0"/>
    <xf numFmtId="0" fontId="23" fillId="29" borderId="30" applyNumberFormat="0" applyAlignment="0">
      <protection locked="0"/>
    </xf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0" borderId="22" applyNumberFormat="0" applyFill="0" applyAlignment="0" applyProtection="0"/>
    <xf numFmtId="0" fontId="14" fillId="0" borderId="23" applyNumberFormat="0" applyFill="0" applyAlignment="0" applyProtection="0"/>
    <xf numFmtId="0" fontId="15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20" applyNumberFormat="0" applyAlignment="0" applyProtection="0"/>
    <xf numFmtId="0" fontId="17" fillId="0" borderId="25" applyNumberFormat="0" applyFill="0" applyAlignment="0" applyProtection="0"/>
    <xf numFmtId="0" fontId="18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26" applyNumberFormat="0" applyFont="0" applyAlignment="0" applyProtection="0"/>
    <xf numFmtId="0" fontId="19" fillId="25" borderId="27" applyNumberFormat="0" applyAlignment="0" applyProtection="0"/>
    <xf numFmtId="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8" applyNumberFormat="0" applyFill="0" applyAlignment="0" applyProtection="0"/>
    <xf numFmtId="0" fontId="22" fillId="0" borderId="0" applyNumberFormat="0" applyFill="0" applyBorder="0" applyAlignment="0" applyProtection="0"/>
  </cellStyleXfs>
  <cellXfs count="185">
    <xf numFmtId="0" fontId="0" fillId="0" borderId="0" xfId="0"/>
    <xf numFmtId="0" fontId="0" fillId="0" borderId="0" xfId="0"/>
    <xf numFmtId="168" fontId="0" fillId="0" borderId="0" xfId="0" applyNumberFormat="1"/>
    <xf numFmtId="1" fontId="0" fillId="0" borderId="0" xfId="0" applyNumberFormat="1"/>
    <xf numFmtId="164" fontId="0" fillId="0" borderId="0" xfId="0" applyNumberFormat="1"/>
    <xf numFmtId="0" fontId="0" fillId="0" borderId="0" xfId="0" applyProtection="1"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64" fontId="0" fillId="5" borderId="8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/>
      <protection locked="0"/>
    </xf>
    <xf numFmtId="164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/>
      <protection locked="0"/>
    </xf>
    <xf numFmtId="164" fontId="0" fillId="5" borderId="10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/>
      <protection locked="0"/>
    </xf>
    <xf numFmtId="164" fontId="0" fillId="0" borderId="8" xfId="0" applyNumberFormat="1" applyBorder="1" applyAlignment="1" applyProtection="1">
      <alignment horizontal="center" vertical="center"/>
      <protection locked="0"/>
    </xf>
    <xf numFmtId="1" fontId="0" fillId="0" borderId="6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/>
      <protection locked="0"/>
    </xf>
    <xf numFmtId="164" fontId="0" fillId="0" borderId="9" xfId="0" applyNumberFormat="1" applyFill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 wrapText="1"/>
      <protection locked="0"/>
    </xf>
    <xf numFmtId="164" fontId="0" fillId="0" borderId="10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 wrapText="1"/>
      <protection locked="0"/>
    </xf>
    <xf numFmtId="0" fontId="0" fillId="30" borderId="0" xfId="0" applyFill="1" applyProtection="1"/>
    <xf numFmtId="0" fontId="0" fillId="30" borderId="0" xfId="0" applyFill="1" applyProtection="1">
      <protection locked="0"/>
    </xf>
    <xf numFmtId="0" fontId="0" fillId="31" borderId="0" xfId="0" applyFill="1" applyProtection="1"/>
    <xf numFmtId="0" fontId="2" fillId="30" borderId="0" xfId="0" applyFont="1" applyFill="1" applyAlignment="1" applyProtection="1">
      <alignment vertical="top"/>
    </xf>
    <xf numFmtId="0" fontId="2" fillId="30" borderId="0" xfId="0" applyFont="1" applyFill="1" applyProtection="1"/>
    <xf numFmtId="0" fontId="25" fillId="30" borderId="0" xfId="0" applyFont="1" applyFill="1" applyAlignment="1" applyProtection="1">
      <alignment vertical="center"/>
    </xf>
    <xf numFmtId="0" fontId="1" fillId="2" borderId="43" xfId="0" applyFont="1" applyFill="1" applyBorder="1" applyAlignment="1" applyProtection="1">
      <alignment horizontal="center" vertical="center"/>
      <protection locked="0"/>
    </xf>
    <xf numFmtId="0" fontId="1" fillId="2" borderId="46" xfId="0" applyFont="1" applyFill="1" applyBorder="1" applyAlignment="1" applyProtection="1">
      <alignment horizontal="center" vertical="center"/>
      <protection locked="0"/>
    </xf>
    <xf numFmtId="0" fontId="1" fillId="2" borderId="47" xfId="0" applyFont="1" applyFill="1" applyBorder="1" applyAlignment="1" applyProtection="1">
      <alignment horizontal="center" vertical="center"/>
      <protection locked="0"/>
    </xf>
    <xf numFmtId="165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/>
      <protection locked="0"/>
    </xf>
    <xf numFmtId="10" fontId="0" fillId="6" borderId="6" xfId="0" applyNumberFormat="1" applyFill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165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165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31" xfId="0" applyNumberFormat="1" applyFill="1" applyBorder="1" applyAlignment="1" applyProtection="1">
      <alignment horizontal="center" vertical="center"/>
      <protection locked="0"/>
    </xf>
    <xf numFmtId="10" fontId="0" fillId="6" borderId="5" xfId="0" applyNumberFormat="1" applyFill="1" applyBorder="1" applyAlignment="1" applyProtection="1">
      <alignment horizontal="center"/>
      <protection locked="0"/>
    </xf>
    <xf numFmtId="165" fontId="0" fillId="0" borderId="40" xfId="0" applyNumberFormat="1" applyFill="1" applyBorder="1" applyAlignment="1" applyProtection="1">
      <alignment horizontal="center" vertical="center"/>
      <protection locked="0"/>
    </xf>
    <xf numFmtId="1" fontId="0" fillId="0" borderId="45" xfId="0" applyNumberFormat="1" applyFill="1" applyBorder="1" applyAlignment="1" applyProtection="1">
      <alignment horizontal="center" vertical="center"/>
      <protection locked="0"/>
    </xf>
    <xf numFmtId="1" fontId="0" fillId="0" borderId="45" xfId="0" applyNumberFormat="1" applyFill="1" applyBorder="1" applyAlignment="1" applyProtection="1">
      <alignment horizontal="center"/>
      <protection locked="0"/>
    </xf>
    <xf numFmtId="10" fontId="0" fillId="0" borderId="6" xfId="0" applyNumberFormat="1" applyFill="1" applyBorder="1" applyAlignment="1" applyProtection="1">
      <alignment horizontal="center"/>
      <protection locked="0"/>
    </xf>
    <xf numFmtId="165" fontId="0" fillId="0" borderId="41" xfId="0" applyNumberFormat="1" applyFill="1" applyBorder="1" applyAlignment="1" applyProtection="1">
      <alignment horizontal="center" vertical="center"/>
      <protection locked="0"/>
    </xf>
    <xf numFmtId="1" fontId="0" fillId="0" borderId="29" xfId="0" applyNumberFormat="1" applyFill="1" applyBorder="1" applyAlignment="1" applyProtection="1">
      <alignment horizontal="center" vertical="center"/>
      <protection locked="0"/>
    </xf>
    <xf numFmtId="1" fontId="0" fillId="0" borderId="29" xfId="0" applyNumberFormat="1" applyFill="1" applyBorder="1" applyAlignment="1" applyProtection="1">
      <alignment horizontal="center"/>
      <protection locked="0"/>
    </xf>
    <xf numFmtId="165" fontId="0" fillId="0" borderId="49" xfId="0" applyNumberFormat="1" applyFill="1" applyBorder="1" applyAlignment="1" applyProtection="1">
      <alignment horizontal="center" vertical="center"/>
      <protection locked="0"/>
    </xf>
    <xf numFmtId="165" fontId="0" fillId="0" borderId="42" xfId="0" applyNumberFormat="1" applyFill="1" applyBorder="1" applyAlignment="1" applyProtection="1">
      <alignment horizontal="center" vertical="center"/>
      <protection locked="0"/>
    </xf>
    <xf numFmtId="1" fontId="0" fillId="0" borderId="31" xfId="0" applyNumberFormat="1" applyFill="1" applyBorder="1" applyAlignment="1" applyProtection="1">
      <alignment horizontal="center" vertical="center"/>
      <protection locked="0"/>
    </xf>
    <xf numFmtId="1" fontId="0" fillId="0" borderId="31" xfId="0" applyNumberFormat="1" applyFill="1" applyBorder="1" applyAlignment="1" applyProtection="1">
      <alignment horizontal="center"/>
      <protection locked="0"/>
    </xf>
    <xf numFmtId="10" fontId="0" fillId="0" borderId="5" xfId="0" applyNumberFormat="1" applyFill="1" applyBorder="1" applyAlignment="1" applyProtection="1">
      <alignment horizontal="center"/>
      <protection locked="0"/>
    </xf>
    <xf numFmtId="0" fontId="1" fillId="2" borderId="46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/>
      <protection locked="0"/>
    </xf>
    <xf numFmtId="166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 vertical="center"/>
      <protection locked="0"/>
    </xf>
    <xf numFmtId="166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 vertical="center"/>
      <protection locked="0"/>
    </xf>
    <xf numFmtId="166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 vertical="center"/>
      <protection locked="0"/>
    </xf>
    <xf numFmtId="166" fontId="0" fillId="0" borderId="44" xfId="0" applyNumberFormat="1" applyFill="1" applyBorder="1" applyAlignment="1" applyProtection="1">
      <alignment horizontal="center" vertical="center"/>
      <protection locked="0"/>
    </xf>
    <xf numFmtId="1" fontId="0" fillId="0" borderId="6" xfId="0" applyNumberFormat="1" applyFill="1" applyBorder="1" applyAlignment="1" applyProtection="1">
      <alignment horizontal="center" vertical="center"/>
      <protection locked="0"/>
    </xf>
    <xf numFmtId="166" fontId="0" fillId="0" borderId="41" xfId="0" applyNumberFormat="1" applyFill="1" applyBorder="1" applyAlignment="1" applyProtection="1">
      <alignment horizontal="center" vertical="center"/>
      <protection locked="0"/>
    </xf>
    <xf numFmtId="1" fontId="0" fillId="0" borderId="4" xfId="0" applyNumberFormat="1" applyFill="1" applyBorder="1" applyAlignment="1" applyProtection="1">
      <alignment horizontal="center" vertical="center"/>
      <protection locked="0"/>
    </xf>
    <xf numFmtId="166" fontId="0" fillId="0" borderId="41" xfId="0" applyNumberFormat="1" applyFill="1" applyBorder="1" applyAlignment="1" applyProtection="1">
      <alignment horizontal="center"/>
      <protection locked="0"/>
    </xf>
    <xf numFmtId="166" fontId="0" fillId="0" borderId="42" xfId="0" applyNumberFormat="1" applyFill="1" applyBorder="1" applyAlignment="1" applyProtection="1">
      <alignment horizontal="center"/>
      <protection locked="0"/>
    </xf>
    <xf numFmtId="1" fontId="0" fillId="0" borderId="5" xfId="0" applyNumberFormat="1" applyFill="1" applyBorder="1" applyAlignment="1" applyProtection="1">
      <alignment horizontal="center" vertical="center"/>
      <protection locked="0"/>
    </xf>
    <xf numFmtId="166" fontId="0" fillId="5" borderId="18" xfId="0" applyNumberFormat="1" applyFill="1" applyBorder="1" applyAlignment="1" applyProtection="1">
      <alignment horizontal="center" vertical="center"/>
      <protection locked="0"/>
    </xf>
    <xf numFmtId="166" fontId="0" fillId="5" borderId="16" xfId="0" applyNumberFormat="1" applyFill="1" applyBorder="1" applyAlignment="1" applyProtection="1">
      <alignment horizontal="center" vertical="center"/>
      <protection locked="0"/>
    </xf>
    <xf numFmtId="166" fontId="0" fillId="5" borderId="58" xfId="0" applyNumberFormat="1" applyFill="1" applyBorder="1" applyAlignment="1" applyProtection="1">
      <alignment horizontal="center" vertical="center"/>
      <protection locked="0"/>
    </xf>
    <xf numFmtId="166" fontId="0" fillId="0" borderId="59" xfId="0" applyNumberFormat="1" applyFill="1" applyBorder="1" applyAlignment="1" applyProtection="1">
      <alignment horizontal="center" vertical="center"/>
      <protection locked="0"/>
    </xf>
    <xf numFmtId="166" fontId="0" fillId="0" borderId="16" xfId="0" applyNumberFormat="1" applyFill="1" applyBorder="1" applyAlignment="1" applyProtection="1">
      <alignment horizontal="center" vertical="center"/>
      <protection locked="0"/>
    </xf>
    <xf numFmtId="166" fontId="0" fillId="0" borderId="16" xfId="0" applyNumberFormat="1" applyFill="1" applyBorder="1" applyAlignment="1" applyProtection="1">
      <alignment horizontal="center"/>
      <protection locked="0"/>
    </xf>
    <xf numFmtId="166" fontId="0" fillId="0" borderId="17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2" borderId="47" xfId="0" applyFont="1" applyFill="1" applyBorder="1" applyAlignment="1" applyProtection="1">
      <alignment horizontal="center" vertical="center" textRotation="90" wrapText="1"/>
      <protection locked="0"/>
    </xf>
    <xf numFmtId="0" fontId="1" fillId="2" borderId="55" xfId="0" applyFont="1" applyFill="1" applyBorder="1" applyAlignment="1" applyProtection="1">
      <alignment horizontal="center" vertical="center" textRotation="90" wrapText="1"/>
      <protection locked="0"/>
    </xf>
    <xf numFmtId="0" fontId="1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54" xfId="0" applyNumberFormat="1" applyFill="1" applyBorder="1" applyAlignment="1" applyProtection="1">
      <alignment horizontal="center"/>
      <protection locked="0"/>
    </xf>
    <xf numFmtId="166" fontId="0" fillId="5" borderId="44" xfId="0" applyNumberFormat="1" applyFill="1" applyBorder="1" applyAlignment="1" applyProtection="1">
      <alignment horizontal="center"/>
      <protection locked="0"/>
    </xf>
    <xf numFmtId="167" fontId="24" fillId="0" borderId="36" xfId="0" applyNumberFormat="1" applyFont="1" applyFill="1" applyBorder="1" applyAlignment="1" applyProtection="1">
      <alignment horizontal="center" vertic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/>
      <protection locked="0"/>
    </xf>
    <xf numFmtId="1" fontId="0" fillId="6" borderId="56" xfId="0" applyNumberFormat="1" applyFill="1" applyBorder="1" applyAlignment="1" applyProtection="1">
      <alignment horizontal="center"/>
      <protection locked="0"/>
    </xf>
    <xf numFmtId="166" fontId="0" fillId="5" borderId="41" xfId="0" applyNumberFormat="1" applyFill="1" applyBorder="1" applyAlignment="1" applyProtection="1">
      <alignment horizontal="center"/>
      <protection locked="0"/>
    </xf>
    <xf numFmtId="1" fontId="0" fillId="6" borderId="31" xfId="0" applyNumberFormat="1" applyFill="1" applyBorder="1" applyAlignment="1" applyProtection="1">
      <alignment horizontal="center"/>
      <protection locked="0"/>
    </xf>
    <xf numFmtId="1" fontId="0" fillId="6" borderId="57" xfId="0" applyNumberFormat="1" applyFill="1" applyBorder="1" applyAlignment="1" applyProtection="1">
      <alignment horizontal="center"/>
      <protection locked="0"/>
    </xf>
    <xf numFmtId="166" fontId="0" fillId="5" borderId="42" xfId="0" applyNumberFormat="1" applyFill="1" applyBorder="1" applyAlignment="1" applyProtection="1">
      <alignment horizontal="center"/>
      <protection locked="0"/>
    </xf>
    <xf numFmtId="167" fontId="24" fillId="0" borderId="31" xfId="0" applyNumberFormat="1" applyFont="1" applyFill="1" applyBorder="1" applyAlignment="1" applyProtection="1">
      <alignment horizontal="center" vertical="center"/>
      <protection locked="0"/>
    </xf>
    <xf numFmtId="0" fontId="24" fillId="0" borderId="31" xfId="0" applyFont="1" applyFill="1" applyBorder="1" applyAlignment="1" applyProtection="1">
      <alignment horizontal="center" vertical="center"/>
      <protection locked="0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1" fontId="0" fillId="0" borderId="36" xfId="0" applyNumberFormat="1" applyFill="1" applyBorder="1" applyAlignment="1" applyProtection="1">
      <alignment horizontal="center"/>
      <protection locked="0"/>
    </xf>
    <xf numFmtId="1" fontId="0" fillId="0" borderId="36" xfId="0" applyNumberFormat="1" applyBorder="1" applyAlignment="1" applyProtection="1">
      <alignment horizontal="center"/>
      <protection locked="0"/>
    </xf>
    <xf numFmtId="1" fontId="0" fillId="0" borderId="54" xfId="0" applyNumberFormat="1" applyBorder="1" applyAlignment="1" applyProtection="1">
      <alignment horizontal="center"/>
      <protection locked="0"/>
    </xf>
    <xf numFmtId="166" fontId="0" fillId="0" borderId="44" xfId="0" applyNumberFormat="1" applyFill="1" applyBorder="1" applyAlignment="1" applyProtection="1">
      <alignment horizontal="center"/>
      <protection locked="0"/>
    </xf>
    <xf numFmtId="1" fontId="0" fillId="0" borderId="29" xfId="0" applyNumberFormat="1" applyBorder="1" applyAlignment="1" applyProtection="1">
      <alignment horizontal="center"/>
      <protection locked="0"/>
    </xf>
    <xf numFmtId="1" fontId="0" fillId="0" borderId="56" xfId="0" applyNumberFormat="1" applyBorder="1" applyAlignment="1" applyProtection="1">
      <alignment horizontal="center"/>
      <protection locked="0"/>
    </xf>
    <xf numFmtId="166" fontId="0" fillId="0" borderId="42" xfId="0" applyNumberFormat="1" applyFill="1" applyBorder="1" applyAlignment="1" applyProtection="1">
      <alignment horizontal="center" vertical="center"/>
      <protection locked="0"/>
    </xf>
    <xf numFmtId="1" fontId="0" fillId="0" borderId="31" xfId="0" applyNumberFormat="1" applyBorder="1" applyAlignment="1" applyProtection="1">
      <alignment horizont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66" fontId="0" fillId="5" borderId="8" xfId="0" applyNumberFormat="1" applyFill="1" applyBorder="1" applyAlignment="1" applyProtection="1">
      <alignment horizontal="center" vertical="center"/>
      <protection locked="0"/>
    </xf>
    <xf numFmtId="166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19" xfId="0" applyNumberFormat="1" applyFill="1" applyBorder="1" applyAlignment="1" applyProtection="1">
      <alignment horizontal="center"/>
      <protection locked="0"/>
    </xf>
    <xf numFmtId="166" fontId="0" fillId="0" borderId="8" xfId="0" applyNumberFormat="1" applyFill="1" applyBorder="1" applyAlignment="1" applyProtection="1">
      <alignment horizontal="center" vertical="center"/>
      <protection locked="0"/>
    </xf>
    <xf numFmtId="1" fontId="0" fillId="0" borderId="3" xfId="0" applyNumberFormat="1" applyBorder="1" applyAlignment="1" applyProtection="1">
      <alignment horizontal="center"/>
      <protection locked="0"/>
    </xf>
    <xf numFmtId="166" fontId="0" fillId="0" borderId="9" xfId="0" applyNumberFormat="1" applyFill="1" applyBorder="1" applyAlignment="1" applyProtection="1">
      <alignment horizontal="center" vertical="center"/>
      <protection locked="0"/>
    </xf>
    <xf numFmtId="1" fontId="0" fillId="0" borderId="4" xfId="0" applyNumberFormat="1" applyFill="1" applyBorder="1" applyAlignment="1" applyProtection="1">
      <alignment horizontal="center"/>
      <protection locked="0"/>
    </xf>
    <xf numFmtId="1" fontId="0" fillId="0" borderId="5" xfId="0" applyNumberFormat="1" applyFill="1" applyBorder="1" applyAlignment="1" applyProtection="1">
      <alignment horizontal="center"/>
      <protection locked="0"/>
    </xf>
    <xf numFmtId="10" fontId="0" fillId="6" borderId="4" xfId="0" applyNumberFormat="1" applyFill="1" applyBorder="1" applyAlignment="1" applyProtection="1">
      <alignment horizontal="center"/>
      <protection locked="0"/>
    </xf>
    <xf numFmtId="1" fontId="0" fillId="6" borderId="50" xfId="0" applyNumberFormat="1" applyFill="1" applyBorder="1" applyAlignment="1" applyProtection="1">
      <alignment horizontal="center" vertical="center"/>
      <protection locked="0"/>
    </xf>
    <xf numFmtId="1" fontId="0" fillId="6" borderId="50" xfId="0" applyNumberFormat="1" applyFill="1" applyBorder="1" applyAlignment="1" applyProtection="1">
      <alignment horizontal="center"/>
      <protection locked="0"/>
    </xf>
    <xf numFmtId="10" fontId="0" fillId="6" borderId="19" xfId="0" applyNumberFormat="1" applyFill="1" applyBorder="1" applyAlignment="1" applyProtection="1">
      <alignment horizontal="center"/>
      <protection locked="0"/>
    </xf>
    <xf numFmtId="10" fontId="0" fillId="6" borderId="3" xfId="0" applyNumberFormat="1" applyFill="1" applyBorder="1" applyAlignment="1" applyProtection="1">
      <alignment horizontal="center"/>
      <protection locked="0"/>
    </xf>
    <xf numFmtId="1" fontId="0" fillId="0" borderId="50" xfId="0" applyNumberFormat="1" applyFill="1" applyBorder="1" applyAlignment="1" applyProtection="1">
      <alignment horizontal="center" vertical="center"/>
      <protection locked="0"/>
    </xf>
    <xf numFmtId="1" fontId="0" fillId="0" borderId="50" xfId="0" applyNumberFormat="1" applyFill="1" applyBorder="1" applyAlignment="1" applyProtection="1">
      <alignment horizontal="center"/>
      <protection locked="0"/>
    </xf>
    <xf numFmtId="0" fontId="1" fillId="2" borderId="32" xfId="0" applyFont="1" applyFill="1" applyBorder="1" applyAlignment="1" applyProtection="1">
      <alignment horizontal="center" vertical="center"/>
      <protection locked="0"/>
    </xf>
    <xf numFmtId="1" fontId="0" fillId="5" borderId="33" xfId="0" applyNumberFormat="1" applyFill="1" applyBorder="1" applyAlignment="1" applyProtection="1">
      <alignment horizontal="center" vertical="center"/>
      <protection locked="0"/>
    </xf>
    <xf numFmtId="167" fontId="0" fillId="6" borderId="6" xfId="0" applyNumberFormat="1" applyFill="1" applyBorder="1" applyAlignment="1" applyProtection="1">
      <alignment horizontal="center"/>
      <protection locked="0"/>
    </xf>
    <xf numFmtId="1" fontId="0" fillId="5" borderId="34" xfId="0" applyNumberFormat="1" applyFill="1" applyBorder="1" applyAlignment="1" applyProtection="1">
      <alignment horizontal="center" vertical="center"/>
      <protection locked="0"/>
    </xf>
    <xf numFmtId="167" fontId="0" fillId="6" borderId="4" xfId="0" applyNumberFormat="1" applyFill="1" applyBorder="1" applyAlignment="1" applyProtection="1">
      <alignment horizontal="center"/>
      <protection locked="0"/>
    </xf>
    <xf numFmtId="1" fontId="0" fillId="5" borderId="35" xfId="0" applyNumberFormat="1" applyFill="1" applyBorder="1" applyAlignment="1" applyProtection="1">
      <alignment horizontal="center" vertical="center"/>
      <protection locked="0"/>
    </xf>
    <xf numFmtId="167" fontId="0" fillId="6" borderId="5" xfId="0" applyNumberFormat="1" applyFill="1" applyBorder="1" applyAlignment="1" applyProtection="1">
      <alignment horizontal="center"/>
      <protection locked="0"/>
    </xf>
    <xf numFmtId="1" fontId="0" fillId="0" borderId="33" xfId="0" applyNumberFormat="1" applyBorder="1" applyAlignment="1" applyProtection="1">
      <alignment horizontal="center" vertic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 vertical="center"/>
      <protection locked="0"/>
    </xf>
    <xf numFmtId="167" fontId="0" fillId="0" borderId="4" xfId="0" applyNumberFormat="1" applyBorder="1" applyAlignment="1" applyProtection="1">
      <alignment horizontal="center"/>
      <protection locked="0"/>
    </xf>
    <xf numFmtId="1" fontId="0" fillId="0" borderId="34" xfId="0" applyNumberFormat="1" applyFill="1" applyBorder="1" applyAlignment="1" applyProtection="1">
      <alignment horizontal="center" vertical="center"/>
      <protection locked="0"/>
    </xf>
    <xf numFmtId="167" fontId="0" fillId="0" borderId="4" xfId="0" applyNumberFormat="1" applyBorder="1" applyAlignment="1" applyProtection="1">
      <alignment horizontal="center" wrapText="1"/>
      <protection locked="0"/>
    </xf>
    <xf numFmtId="1" fontId="0" fillId="0" borderId="35" xfId="0" applyNumberFormat="1" applyBorder="1" applyAlignment="1" applyProtection="1">
      <alignment horizontal="center" vertical="center"/>
      <protection locked="0"/>
    </xf>
    <xf numFmtId="167" fontId="0" fillId="0" borderId="5" xfId="0" applyNumberFormat="1" applyBorder="1" applyAlignment="1" applyProtection="1">
      <alignment horizontal="center" wrapText="1"/>
      <protection locked="0"/>
    </xf>
    <xf numFmtId="0" fontId="4" fillId="5" borderId="44" xfId="1" applyFill="1" applyBorder="1" applyAlignment="1" applyProtection="1">
      <alignment horizontal="center"/>
      <protection locked="0"/>
    </xf>
    <xf numFmtId="1" fontId="4" fillId="6" borderId="6" xfId="1" applyNumberFormat="1" applyFill="1" applyBorder="1" applyAlignment="1" applyProtection="1">
      <alignment horizontal="center"/>
      <protection locked="0"/>
    </xf>
    <xf numFmtId="0" fontId="4" fillId="5" borderId="41" xfId="1" applyFill="1" applyBorder="1" applyAlignment="1" applyProtection="1">
      <alignment horizontal="center"/>
      <protection locked="0"/>
    </xf>
    <xf numFmtId="1" fontId="4" fillId="6" borderId="4" xfId="1" applyNumberFormat="1" applyFill="1" applyBorder="1" applyAlignment="1" applyProtection="1">
      <alignment horizontal="center"/>
      <protection locked="0"/>
    </xf>
    <xf numFmtId="1" fontId="4" fillId="6" borderId="5" xfId="1" applyNumberFormat="1" applyFill="1" applyBorder="1" applyAlignment="1" applyProtection="1">
      <alignment horizontal="center"/>
      <protection locked="0"/>
    </xf>
    <xf numFmtId="0" fontId="4" fillId="0" borderId="44" xfId="1" applyFill="1" applyBorder="1" applyAlignment="1" applyProtection="1">
      <alignment horizontal="center"/>
      <protection locked="0"/>
    </xf>
    <xf numFmtId="1" fontId="4" fillId="0" borderId="6" xfId="1" applyNumberFormat="1" applyBorder="1" applyAlignment="1" applyProtection="1">
      <alignment horizontal="center"/>
      <protection locked="0"/>
    </xf>
    <xf numFmtId="0" fontId="4" fillId="0" borderId="41" xfId="1" applyFill="1" applyBorder="1" applyAlignment="1" applyProtection="1">
      <alignment horizontal="center"/>
      <protection locked="0"/>
    </xf>
    <xf numFmtId="1" fontId="4" fillId="0" borderId="4" xfId="1" applyNumberFormat="1" applyBorder="1" applyAlignment="1" applyProtection="1">
      <alignment horizontal="center"/>
      <protection locked="0"/>
    </xf>
    <xf numFmtId="1" fontId="4" fillId="0" borderId="5" xfId="1" applyNumberFormat="1" applyBorder="1" applyAlignment="1" applyProtection="1">
      <alignment horizontal="center"/>
      <protection locked="0"/>
    </xf>
    <xf numFmtId="1" fontId="0" fillId="6" borderId="4" xfId="0" applyNumberFormat="1" applyFill="1" applyBorder="1" applyAlignment="1" applyProtection="1">
      <alignment horizontal="center" vertical="center" wrapText="1"/>
      <protection locked="0"/>
    </xf>
    <xf numFmtId="166" fontId="0" fillId="5" borderId="1" xfId="0" applyNumberFormat="1" applyFill="1" applyBorder="1" applyAlignment="1" applyProtection="1">
      <alignment horizontal="center" vertical="center"/>
      <protection locked="0"/>
    </xf>
    <xf numFmtId="166" fontId="0" fillId="0" borderId="15" xfId="0" applyNumberFormat="1" applyFill="1" applyBorder="1" applyAlignment="1" applyProtection="1">
      <alignment horizontal="center" vertical="center"/>
      <protection locked="0"/>
    </xf>
    <xf numFmtId="166" fontId="0" fillId="0" borderId="9" xfId="0" applyNumberFormat="1" applyBorder="1" applyAlignment="1" applyProtection="1">
      <alignment horizontal="center" vertical="center"/>
      <protection locked="0"/>
    </xf>
    <xf numFmtId="166" fontId="0" fillId="0" borderId="10" xfId="0" applyNumberFormat="1" applyFill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/>
      <protection locked="0"/>
    </xf>
    <xf numFmtId="1" fontId="0" fillId="0" borderId="6" xfId="0" applyNumberFormat="1" applyFill="1" applyBorder="1" applyAlignment="1" applyProtection="1">
      <alignment horizontal="center"/>
      <protection locked="0"/>
    </xf>
    <xf numFmtId="2" fontId="0" fillId="6" borderId="6" xfId="0" applyNumberFormat="1" applyFill="1" applyBorder="1" applyAlignment="1" applyProtection="1">
      <alignment horizontal="center"/>
      <protection locked="0"/>
    </xf>
    <xf numFmtId="2" fontId="0" fillId="6" borderId="4" xfId="0" applyNumberFormat="1" applyFill="1" applyBorder="1" applyAlignment="1" applyProtection="1">
      <alignment horizontal="center"/>
      <protection locked="0"/>
    </xf>
    <xf numFmtId="2" fontId="0" fillId="6" borderId="5" xfId="0" applyNumberFormat="1" applyFill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 wrapText="1"/>
      <protection locked="0"/>
    </xf>
    <xf numFmtId="0" fontId="3" fillId="3" borderId="12" xfId="0" applyFont="1" applyFill="1" applyBorder="1" applyAlignment="1" applyProtection="1">
      <alignment horizontal="center" vertical="center" textRotation="90"/>
      <protection locked="0"/>
    </xf>
    <xf numFmtId="0" fontId="3" fillId="3" borderId="13" xfId="0" applyFont="1" applyFill="1" applyBorder="1" applyAlignment="1" applyProtection="1">
      <alignment horizontal="center" vertical="center" textRotation="90"/>
      <protection locked="0"/>
    </xf>
    <xf numFmtId="0" fontId="3" fillId="4" borderId="18" xfId="0" applyFont="1" applyFill="1" applyBorder="1" applyAlignment="1" applyProtection="1">
      <alignment horizontal="center" vertical="center" textRotation="90"/>
      <protection locked="0"/>
    </xf>
    <xf numFmtId="0" fontId="3" fillId="4" borderId="16" xfId="0" applyFont="1" applyFill="1" applyBorder="1" applyAlignment="1" applyProtection="1">
      <alignment horizontal="center" vertical="center" textRotation="90"/>
      <protection locked="0"/>
    </xf>
    <xf numFmtId="0" fontId="3" fillId="4" borderId="17" xfId="0" applyFont="1" applyFill="1" applyBorder="1" applyAlignment="1" applyProtection="1">
      <alignment horizontal="center" vertical="center" textRotation="90"/>
      <protection locked="0"/>
    </xf>
    <xf numFmtId="0" fontId="3" fillId="4" borderId="12" xfId="0" applyFont="1" applyFill="1" applyBorder="1" applyAlignment="1" applyProtection="1">
      <alignment horizontal="center" vertical="center" textRotation="90"/>
      <protection locked="0"/>
    </xf>
    <xf numFmtId="0" fontId="3" fillId="4" borderId="13" xfId="0" applyFont="1" applyFill="1" applyBorder="1" applyAlignment="1" applyProtection="1">
      <alignment horizontal="center" vertical="center" textRotation="90"/>
      <protection locked="0"/>
    </xf>
    <xf numFmtId="0" fontId="3" fillId="3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 wrapText="1"/>
      <protection locked="0"/>
    </xf>
    <xf numFmtId="0" fontId="3" fillId="4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3" xfId="0" applyFont="1" applyFill="1" applyBorder="1" applyAlignment="1" applyProtection="1">
      <alignment horizontal="center" vertical="center" textRotation="90" wrapText="1"/>
      <protection locked="0"/>
    </xf>
    <xf numFmtId="0" fontId="3" fillId="3" borderId="48" xfId="0" applyFont="1" applyFill="1" applyBorder="1" applyAlignment="1" applyProtection="1">
      <alignment horizontal="center" vertical="center" textRotation="90"/>
      <protection locked="0"/>
    </xf>
    <xf numFmtId="0" fontId="3" fillId="3" borderId="38" xfId="0" applyFont="1" applyFill="1" applyBorder="1" applyAlignment="1" applyProtection="1">
      <alignment horizontal="center" vertical="center" textRotation="90"/>
      <protection locked="0"/>
    </xf>
    <xf numFmtId="0" fontId="3" fillId="4" borderId="48" xfId="0" applyFont="1" applyFill="1" applyBorder="1" applyAlignment="1" applyProtection="1">
      <alignment horizontal="center" vertical="center" textRotation="90"/>
      <protection locked="0"/>
    </xf>
    <xf numFmtId="0" fontId="3" fillId="4" borderId="38" xfId="0" applyFont="1" applyFill="1" applyBorder="1" applyAlignment="1" applyProtection="1">
      <alignment horizontal="center" vertical="center" textRotation="90"/>
      <protection locked="0"/>
    </xf>
    <xf numFmtId="0" fontId="3" fillId="4" borderId="39" xfId="0" applyFont="1" applyFill="1" applyBorder="1" applyAlignment="1" applyProtection="1">
      <alignment horizontal="center" vertical="center" textRotation="90"/>
      <protection locked="0"/>
    </xf>
    <xf numFmtId="0" fontId="3" fillId="3" borderId="11" xfId="0" applyFont="1" applyFill="1" applyBorder="1" applyAlignment="1" applyProtection="1">
      <alignment horizontal="center" vertical="center" textRotation="90" wrapText="1"/>
      <protection locked="0"/>
    </xf>
    <xf numFmtId="0" fontId="3" fillId="4" borderId="51" xfId="0" applyFont="1" applyFill="1" applyBorder="1" applyAlignment="1" applyProtection="1">
      <alignment horizontal="center" vertical="center" textRotation="90" wrapText="1"/>
      <protection locked="0"/>
    </xf>
    <xf numFmtId="0" fontId="3" fillId="4" borderId="52" xfId="0" applyFont="1" applyFill="1" applyBorder="1" applyAlignment="1" applyProtection="1">
      <alignment horizontal="center" vertical="center" textRotation="90" wrapText="1"/>
      <protection locked="0"/>
    </xf>
    <xf numFmtId="0" fontId="3" fillId="4" borderId="53" xfId="0" applyFont="1" applyFill="1" applyBorder="1" applyAlignment="1" applyProtection="1">
      <alignment horizontal="center" vertical="center" textRotation="90" wrapText="1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 wrapText="1"/>
      <protection locked="0"/>
    </xf>
    <xf numFmtId="0" fontId="3" fillId="3" borderId="13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/>
      <protection locked="0"/>
    </xf>
  </cellXfs>
  <cellStyles count="50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Data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Input 2" xfId="36"/>
    <cellStyle name="Linked Cell 2" xfId="37"/>
    <cellStyle name="Neutral 2" xfId="38"/>
    <cellStyle name="Normal" xfId="0" builtinId="0"/>
    <cellStyle name="Normal 2" xfId="39"/>
    <cellStyle name="Normal 2 2" xfId="40"/>
    <cellStyle name="Normal 3" xfId="41"/>
    <cellStyle name="Normal 3 2" xfId="42"/>
    <cellStyle name="Normal 4" xfId="43"/>
    <cellStyle name="Normal 5" xfId="1"/>
    <cellStyle name="Note 2" xfId="44"/>
    <cellStyle name="Output 2" xfId="45"/>
    <cellStyle name="Percent 2" xfId="46"/>
    <cellStyle name="Title 2" xfId="47"/>
    <cellStyle name="Total 2" xfId="48"/>
    <cellStyle name="Warning Text 2" xfId="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38101</xdr:colOff>
      <xdr:row>1</xdr:row>
      <xdr:rowOff>45721</xdr:rowOff>
    </xdr:from>
    <xdr:to>
      <xdr:col>2</xdr:col>
      <xdr:colOff>518160</xdr:colOff>
      <xdr:row>1</xdr:row>
      <xdr:rowOff>596114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1" y="228601"/>
          <a:ext cx="1379219" cy="5503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45720</xdr:rowOff>
    </xdr:from>
    <xdr:to>
      <xdr:col>2</xdr:col>
      <xdr:colOff>609599</xdr:colOff>
      <xdr:row>1</xdr:row>
      <xdr:rowOff>596113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45720</xdr:rowOff>
    </xdr:from>
    <xdr:to>
      <xdr:col>2</xdr:col>
      <xdr:colOff>624839</xdr:colOff>
      <xdr:row>1</xdr:row>
      <xdr:rowOff>596113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53340</xdr:colOff>
      <xdr:row>1</xdr:row>
      <xdr:rowOff>53340</xdr:rowOff>
    </xdr:from>
    <xdr:to>
      <xdr:col>2</xdr:col>
      <xdr:colOff>617219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53340</xdr:rowOff>
    </xdr:from>
    <xdr:to>
      <xdr:col>2</xdr:col>
      <xdr:colOff>609599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68580</xdr:colOff>
      <xdr:row>1</xdr:row>
      <xdr:rowOff>45720</xdr:rowOff>
    </xdr:from>
    <xdr:to>
      <xdr:col>2</xdr:col>
      <xdr:colOff>632459</xdr:colOff>
      <xdr:row>1</xdr:row>
      <xdr:rowOff>596113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30480</xdr:rowOff>
    </xdr:from>
    <xdr:to>
      <xdr:col>2</xdr:col>
      <xdr:colOff>609599</xdr:colOff>
      <xdr:row>1</xdr:row>
      <xdr:rowOff>580873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13360"/>
          <a:ext cx="1379219" cy="550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91440</xdr:colOff>
      <xdr:row>1</xdr:row>
      <xdr:rowOff>60960</xdr:rowOff>
    </xdr:from>
    <xdr:to>
      <xdr:col>2</xdr:col>
      <xdr:colOff>655319</xdr:colOff>
      <xdr:row>1</xdr:row>
      <xdr:rowOff>611353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243840"/>
          <a:ext cx="1379219" cy="5503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45720</xdr:rowOff>
    </xdr:from>
    <xdr:to>
      <xdr:col>2</xdr:col>
      <xdr:colOff>601979</xdr:colOff>
      <xdr:row>1</xdr:row>
      <xdr:rowOff>596113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53340</xdr:rowOff>
    </xdr:from>
    <xdr:to>
      <xdr:col>2</xdr:col>
      <xdr:colOff>601979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76200</xdr:colOff>
      <xdr:row>1</xdr:row>
      <xdr:rowOff>53340</xdr:rowOff>
    </xdr:from>
    <xdr:to>
      <xdr:col>2</xdr:col>
      <xdr:colOff>640079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83820</xdr:colOff>
      <xdr:row>1</xdr:row>
      <xdr:rowOff>53340</xdr:rowOff>
    </xdr:from>
    <xdr:to>
      <xdr:col>2</xdr:col>
      <xdr:colOff>647699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53340</xdr:rowOff>
    </xdr:from>
    <xdr:to>
      <xdr:col>2</xdr:col>
      <xdr:colOff>624839</xdr:colOff>
      <xdr:row>1</xdr:row>
      <xdr:rowOff>603733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36220"/>
          <a:ext cx="1379219" cy="55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workbookViewId="0">
      <selection activeCell="C61" sqref="C61:I61"/>
    </sheetView>
  </sheetViews>
  <sheetFormatPr defaultRowHeight="14.4" x14ac:dyDescent="0.3"/>
  <cols>
    <col min="1" max="1" width="20" bestFit="1" customWidth="1"/>
    <col min="2" max="2" width="12.109375" bestFit="1" customWidth="1"/>
    <col min="3" max="3" width="10.6640625" bestFit="1" customWidth="1"/>
    <col min="4" max="4" width="12.6640625" bestFit="1" customWidth="1"/>
    <col min="5" max="5" width="9.44140625" bestFit="1" customWidth="1"/>
    <col min="6" max="6" width="7" bestFit="1" customWidth="1"/>
    <col min="7" max="7" width="6.33203125" bestFit="1" customWidth="1"/>
    <col min="8" max="8" width="4.33203125" bestFit="1" customWidth="1"/>
    <col min="9" max="9" width="3.88671875" bestFit="1" customWidth="1"/>
  </cols>
  <sheetData>
    <row r="1" spans="1:2" x14ac:dyDescent="0.3">
      <c r="A1" t="s">
        <v>84</v>
      </c>
    </row>
    <row r="2" spans="1:2" x14ac:dyDescent="0.3">
      <c r="A2" t="s">
        <v>61</v>
      </c>
      <c r="B2" t="s">
        <v>85</v>
      </c>
    </row>
    <row r="3" spans="1:2" x14ac:dyDescent="0.3">
      <c r="A3" t="s">
        <v>62</v>
      </c>
      <c r="B3">
        <f>MAX('7. U Chart Exercise'!$C$5:$F$70)</f>
        <v>42541</v>
      </c>
    </row>
    <row r="4" spans="1:2" x14ac:dyDescent="0.3">
      <c r="A4" t="s">
        <v>63</v>
      </c>
      <c r="B4" t="b">
        <v>1</v>
      </c>
    </row>
    <row r="5" spans="1:2" x14ac:dyDescent="0.3">
      <c r="A5" t="s">
        <v>70</v>
      </c>
      <c r="B5" t="b">
        <v>0</v>
      </c>
    </row>
    <row r="6" spans="1:2" x14ac:dyDescent="0.3">
      <c r="A6" t="s">
        <v>64</v>
      </c>
      <c r="B6">
        <v>0</v>
      </c>
    </row>
    <row r="8" spans="1:2" x14ac:dyDescent="0.3">
      <c r="A8" t="s">
        <v>65</v>
      </c>
      <c r="B8">
        <v>1</v>
      </c>
    </row>
    <row r="9" spans="1:2" x14ac:dyDescent="0.3">
      <c r="A9" t="s">
        <v>66</v>
      </c>
      <c r="B9" t="b">
        <v>1</v>
      </c>
    </row>
    <row r="10" spans="1:2" x14ac:dyDescent="0.3">
      <c r="A10" t="s">
        <v>67</v>
      </c>
      <c r="B10" t="b">
        <v>0</v>
      </c>
    </row>
    <row r="11" spans="1:2" x14ac:dyDescent="0.3">
      <c r="A11" t="s">
        <v>68</v>
      </c>
      <c r="B11" t="b">
        <v>0</v>
      </c>
    </row>
    <row r="21" spans="1:2" x14ac:dyDescent="0.3">
      <c r="A21" t="s">
        <v>69</v>
      </c>
      <c r="B21">
        <v>0</v>
      </c>
    </row>
    <row r="22" spans="1:2" x14ac:dyDescent="0.3">
      <c r="A22" t="s">
        <v>77</v>
      </c>
      <c r="B22">
        <v>1</v>
      </c>
    </row>
    <row r="23" spans="1:2" x14ac:dyDescent="0.3">
      <c r="A23" t="s">
        <v>78</v>
      </c>
      <c r="B23">
        <v>3</v>
      </c>
    </row>
    <row r="41" spans="1:3" x14ac:dyDescent="0.3">
      <c r="A41" t="s">
        <v>71</v>
      </c>
      <c r="B41">
        <v>1</v>
      </c>
      <c r="C41">
        <v>65</v>
      </c>
    </row>
    <row r="61" spans="1:9" x14ac:dyDescent="0.3">
      <c r="A61" t="s">
        <v>72</v>
      </c>
      <c r="B61" s="1" t="s">
        <v>0</v>
      </c>
      <c r="C61" s="1" t="s">
        <v>77</v>
      </c>
      <c r="D61" s="1" t="s">
        <v>78</v>
      </c>
      <c r="E61" s="2" t="s">
        <v>73</v>
      </c>
      <c r="F61" s="2" t="s">
        <v>74</v>
      </c>
      <c r="G61" s="2" t="s">
        <v>79</v>
      </c>
      <c r="H61" s="2" t="s">
        <v>75</v>
      </c>
      <c r="I61" s="2" t="s">
        <v>76</v>
      </c>
    </row>
    <row r="62" spans="1:9" x14ac:dyDescent="0.3">
      <c r="A62">
        <v>1</v>
      </c>
      <c r="B62" s="4">
        <v>41645</v>
      </c>
      <c r="C62" s="3">
        <v>82</v>
      </c>
      <c r="D62" s="1">
        <v>835829</v>
      </c>
      <c r="E62" s="2">
        <v>9.8106191577463812E-5</v>
      </c>
      <c r="F62" s="2">
        <v>7.0009069011665672E-5</v>
      </c>
      <c r="G62" s="2">
        <v>9.1520510406926479E-6</v>
      </c>
      <c r="H62" s="2">
        <v>9.7465222133743612E-5</v>
      </c>
      <c r="I62" s="2">
        <v>4.2552915889587732E-5</v>
      </c>
    </row>
    <row r="63" spans="1:9" x14ac:dyDescent="0.3">
      <c r="A63" s="1">
        <v>2</v>
      </c>
      <c r="B63" s="4">
        <v>41659</v>
      </c>
      <c r="C63" s="3">
        <v>69</v>
      </c>
      <c r="D63" s="1">
        <v>847466</v>
      </c>
      <c r="E63" s="2">
        <v>8.141919557834768E-5</v>
      </c>
      <c r="F63" s="2">
        <v>7.0009069011665672E-5</v>
      </c>
      <c r="G63" s="2">
        <v>9.0889980332322248E-6</v>
      </c>
      <c r="H63" s="2">
        <v>9.727606311136235E-5</v>
      </c>
      <c r="I63" s="2">
        <v>4.2742074911968994E-5</v>
      </c>
    </row>
    <row r="64" spans="1:9" x14ac:dyDescent="0.3">
      <c r="A64" s="1">
        <v>3</v>
      </c>
      <c r="B64" s="4">
        <v>41673</v>
      </c>
      <c r="C64" s="3">
        <v>72</v>
      </c>
      <c r="D64" s="1">
        <v>851667.99999999988</v>
      </c>
      <c r="E64" s="2">
        <v>8.4539985064602653E-5</v>
      </c>
      <c r="F64" s="2">
        <v>7.0009069011665672E-5</v>
      </c>
      <c r="G64" s="2">
        <v>9.0665484433414712E-6</v>
      </c>
      <c r="H64" s="2">
        <v>9.7208714341690084E-5</v>
      </c>
      <c r="I64" s="2">
        <v>4.280942368164126E-5</v>
      </c>
    </row>
    <row r="65" spans="1:9" x14ac:dyDescent="0.3">
      <c r="A65" s="1">
        <v>4</v>
      </c>
      <c r="B65" s="4">
        <v>41687</v>
      </c>
      <c r="C65" s="3">
        <v>53</v>
      </c>
      <c r="D65" s="1">
        <v>851964.00000000012</v>
      </c>
      <c r="E65" s="2">
        <v>6.2209201327755628E-5</v>
      </c>
      <c r="F65" s="2">
        <v>7.0009069011665672E-5</v>
      </c>
      <c r="G65" s="2">
        <v>9.0649732996260381E-6</v>
      </c>
      <c r="H65" s="2">
        <v>9.7203988910543783E-5</v>
      </c>
      <c r="I65" s="2">
        <v>4.2814149112787561E-5</v>
      </c>
    </row>
    <row r="66" spans="1:9" x14ac:dyDescent="0.3">
      <c r="A66" s="1">
        <v>5</v>
      </c>
      <c r="B66" s="4">
        <v>41701</v>
      </c>
      <c r="C66" s="3">
        <v>82</v>
      </c>
      <c r="D66" s="1">
        <v>845726.99999999988</v>
      </c>
      <c r="E66" s="2">
        <v>9.6958001813824091E-5</v>
      </c>
      <c r="F66" s="2">
        <v>7.0009069011665672E-5</v>
      </c>
      <c r="G66" s="2">
        <v>9.0983377202070092E-6</v>
      </c>
      <c r="H66" s="2">
        <v>9.7304082172286705E-5</v>
      </c>
      <c r="I66" s="2">
        <v>4.2714055851044646E-5</v>
      </c>
    </row>
    <row r="67" spans="1:9" x14ac:dyDescent="0.3">
      <c r="A67" s="1">
        <v>6</v>
      </c>
      <c r="B67" s="4">
        <v>41715</v>
      </c>
      <c r="C67" s="3">
        <v>93</v>
      </c>
      <c r="D67" s="1">
        <v>825533.00000000012</v>
      </c>
      <c r="E67" s="2">
        <v>1.1265449109847818E-4</v>
      </c>
      <c r="F67" s="2">
        <v>7.0009069011665672E-5</v>
      </c>
      <c r="G67" s="2">
        <v>9.2089461189307798E-6</v>
      </c>
      <c r="H67" s="2">
        <v>9.7635907368458008E-5</v>
      </c>
      <c r="I67" s="2">
        <v>4.2382230654873336E-5</v>
      </c>
    </row>
    <row r="68" spans="1:9" x14ac:dyDescent="0.3">
      <c r="A68" s="1">
        <v>7</v>
      </c>
      <c r="B68" s="4">
        <v>41729</v>
      </c>
      <c r="C68" s="3">
        <v>71</v>
      </c>
      <c r="D68" s="1">
        <v>843446</v>
      </c>
      <c r="E68" s="2">
        <v>8.4178477341762247E-5</v>
      </c>
      <c r="F68" s="2">
        <v>7.0009069011665672E-5</v>
      </c>
      <c r="G68" s="2">
        <v>9.1106321030503669E-6</v>
      </c>
      <c r="H68" s="2">
        <v>9.7340965320816771E-5</v>
      </c>
      <c r="I68" s="2">
        <v>4.2677172702514573E-5</v>
      </c>
    </row>
    <row r="69" spans="1:9" x14ac:dyDescent="0.3">
      <c r="A69" s="1">
        <v>8</v>
      </c>
      <c r="B69" s="4">
        <v>41743</v>
      </c>
      <c r="C69" s="3">
        <v>63</v>
      </c>
      <c r="D69" s="1">
        <v>866001</v>
      </c>
      <c r="E69" s="2">
        <v>7.2748183893552081E-5</v>
      </c>
      <c r="F69" s="2">
        <v>7.0009069011665672E-5</v>
      </c>
      <c r="G69" s="2">
        <v>8.9912061329408006E-6</v>
      </c>
      <c r="H69" s="2">
        <v>9.698268741048807E-5</v>
      </c>
      <c r="I69" s="2">
        <v>4.3035450612843274E-5</v>
      </c>
    </row>
    <row r="70" spans="1:9" x14ac:dyDescent="0.3">
      <c r="A70" s="1">
        <v>9</v>
      </c>
      <c r="B70" s="4">
        <v>41757</v>
      </c>
      <c r="C70" s="3">
        <v>58</v>
      </c>
      <c r="D70" s="1">
        <v>844548</v>
      </c>
      <c r="E70" s="2">
        <v>6.8675788705911334E-5</v>
      </c>
      <c r="F70" s="2">
        <v>7.0009069011665672E-5</v>
      </c>
      <c r="G70" s="2">
        <v>9.1046862042753947E-6</v>
      </c>
      <c r="H70" s="2">
        <v>9.7323127624491856E-5</v>
      </c>
      <c r="I70" s="2">
        <v>4.2695010398839488E-5</v>
      </c>
    </row>
    <row r="71" spans="1:9" x14ac:dyDescent="0.3">
      <c r="A71" s="1">
        <v>10</v>
      </c>
      <c r="B71" s="4">
        <v>41771</v>
      </c>
      <c r="C71" s="3">
        <v>42</v>
      </c>
      <c r="D71" s="1">
        <v>846651.99999999988</v>
      </c>
      <c r="E71" s="2">
        <v>4.960715854920322E-5</v>
      </c>
      <c r="F71" s="2">
        <v>7.0009069011665672E-5</v>
      </c>
      <c r="G71" s="2">
        <v>9.0933662193195597E-6</v>
      </c>
      <c r="H71" s="2">
        <v>9.7289167669624356E-5</v>
      </c>
      <c r="I71" s="2">
        <v>4.2728970353706995E-5</v>
      </c>
    </row>
    <row r="72" spans="1:9" x14ac:dyDescent="0.3">
      <c r="A72" s="1">
        <v>11</v>
      </c>
      <c r="B72" s="4">
        <v>41785</v>
      </c>
      <c r="C72" s="3">
        <v>68</v>
      </c>
      <c r="D72" s="1">
        <v>861732</v>
      </c>
      <c r="E72" s="2">
        <v>7.8910844670964983E-5</v>
      </c>
      <c r="F72" s="2">
        <v>7.0009069011665672E-5</v>
      </c>
      <c r="G72" s="2">
        <v>9.0134497299529276E-6</v>
      </c>
      <c r="H72" s="2">
        <v>9.7049418201524448E-5</v>
      </c>
      <c r="I72" s="2">
        <v>4.2968719821806889E-5</v>
      </c>
    </row>
    <row r="73" spans="1:9" x14ac:dyDescent="0.3">
      <c r="A73" s="1">
        <v>12</v>
      </c>
      <c r="B73" s="4">
        <v>41799</v>
      </c>
      <c r="C73" s="3">
        <v>63</v>
      </c>
      <c r="D73" s="1">
        <v>873071</v>
      </c>
      <c r="E73" s="2">
        <v>7.2159079845739922E-5</v>
      </c>
      <c r="F73" s="2">
        <v>7.0009069011665672E-5</v>
      </c>
      <c r="G73" s="2">
        <v>8.9547274033813143E-6</v>
      </c>
      <c r="H73" s="2">
        <v>9.687325122180961E-5</v>
      </c>
      <c r="I73" s="2">
        <v>4.3144886801521727E-5</v>
      </c>
    </row>
    <row r="74" spans="1:9" x14ac:dyDescent="0.3">
      <c r="A74" s="1">
        <v>13</v>
      </c>
      <c r="B74" s="4">
        <v>41813</v>
      </c>
      <c r="C74" s="3">
        <v>87</v>
      </c>
      <c r="D74" s="1">
        <v>885628</v>
      </c>
      <c r="E74" s="2">
        <v>9.8235376478611792E-5</v>
      </c>
      <c r="F74" s="2">
        <v>7.0009069011665672E-5</v>
      </c>
      <c r="G74" s="2">
        <v>8.8910178433378913E-6</v>
      </c>
      <c r="H74" s="2">
        <v>9.6682122541679339E-5</v>
      </c>
      <c r="I74" s="2">
        <v>4.3336015481651998E-5</v>
      </c>
    </row>
    <row r="75" spans="1:9" x14ac:dyDescent="0.3">
      <c r="A75" s="1">
        <v>14</v>
      </c>
      <c r="B75" s="4">
        <v>41827</v>
      </c>
      <c r="C75" s="3">
        <v>62</v>
      </c>
      <c r="D75" s="1">
        <v>875915</v>
      </c>
      <c r="E75" s="2">
        <v>7.0783123933258367E-5</v>
      </c>
      <c r="F75" s="2">
        <v>7.0009069011665672E-5</v>
      </c>
      <c r="G75" s="2">
        <v>8.940178074564042E-6</v>
      </c>
      <c r="H75" s="2">
        <v>9.6829603235357801E-5</v>
      </c>
      <c r="I75" s="2">
        <v>4.3188534787973542E-5</v>
      </c>
    </row>
    <row r="76" spans="1:9" x14ac:dyDescent="0.3">
      <c r="A76" s="1">
        <v>15</v>
      </c>
      <c r="B76" s="4">
        <v>41841</v>
      </c>
      <c r="C76" s="3">
        <v>54</v>
      </c>
      <c r="D76" s="1">
        <v>858266.00000000012</v>
      </c>
      <c r="E76" s="2">
        <v>6.2917557027774594E-5</v>
      </c>
      <c r="F76" s="2">
        <v>7.0009069011665672E-5</v>
      </c>
      <c r="G76" s="2">
        <v>9.0316312377592225E-6</v>
      </c>
      <c r="H76" s="2">
        <v>9.7103962724943339E-5</v>
      </c>
      <c r="I76" s="2">
        <v>4.2914175298388004E-5</v>
      </c>
    </row>
    <row r="77" spans="1:9" x14ac:dyDescent="0.3">
      <c r="A77" s="1">
        <v>16</v>
      </c>
      <c r="B77" s="4">
        <v>41855</v>
      </c>
      <c r="C77" s="3">
        <v>65</v>
      </c>
      <c r="D77" s="1">
        <v>863411.99999999988</v>
      </c>
      <c r="E77" s="2">
        <v>7.528271555178757E-5</v>
      </c>
      <c r="F77" s="2">
        <v>7.0009069011665672E-5</v>
      </c>
      <c r="G77" s="2">
        <v>9.0046764162172923E-6</v>
      </c>
      <c r="H77" s="2">
        <v>9.7023098260317549E-5</v>
      </c>
      <c r="I77" s="2">
        <v>4.2995039763013795E-5</v>
      </c>
    </row>
    <row r="78" spans="1:9" x14ac:dyDescent="0.3">
      <c r="A78" s="1">
        <v>17</v>
      </c>
      <c r="B78" s="4">
        <v>41869</v>
      </c>
      <c r="C78" s="3">
        <v>61</v>
      </c>
      <c r="D78" s="1">
        <v>856978</v>
      </c>
      <c r="E78" s="2">
        <v>7.1180357022000566E-5</v>
      </c>
      <c r="F78" s="2">
        <v>7.0009069011665672E-5</v>
      </c>
      <c r="G78" s="2">
        <v>9.0384157604902925E-6</v>
      </c>
      <c r="H78" s="2">
        <v>9.7124316293136553E-5</v>
      </c>
      <c r="I78" s="2">
        <v>4.2893821730194791E-5</v>
      </c>
    </row>
    <row r="79" spans="1:9" x14ac:dyDescent="0.3">
      <c r="A79" s="1">
        <v>18</v>
      </c>
      <c r="B79" s="4">
        <v>41883</v>
      </c>
      <c r="C79" s="3">
        <v>73</v>
      </c>
      <c r="D79" s="1">
        <v>848658</v>
      </c>
      <c r="E79" s="2">
        <v>8.6018160436830856E-5</v>
      </c>
      <c r="F79" s="2">
        <v>7.0009069011665672E-5</v>
      </c>
      <c r="G79" s="2">
        <v>9.0826127209869057E-6</v>
      </c>
      <c r="H79" s="2">
        <v>9.7256907174626386E-5</v>
      </c>
      <c r="I79" s="2">
        <v>4.2761230848704958E-5</v>
      </c>
    </row>
    <row r="80" spans="1:9" x14ac:dyDescent="0.3">
      <c r="A80" s="1">
        <v>19</v>
      </c>
      <c r="B80" s="4">
        <v>41897</v>
      </c>
      <c r="C80" s="3">
        <v>58</v>
      </c>
      <c r="D80" s="1">
        <v>850346</v>
      </c>
      <c r="E80" s="2">
        <v>6.8207529640875597E-5</v>
      </c>
      <c r="F80" s="2">
        <v>7.0009069011665672E-5</v>
      </c>
      <c r="G80" s="2">
        <v>9.0735934121695744E-6</v>
      </c>
      <c r="H80" s="2">
        <v>9.7229849248174388E-5</v>
      </c>
      <c r="I80" s="2">
        <v>4.2788288775156949E-5</v>
      </c>
    </row>
    <row r="81" spans="1:9" x14ac:dyDescent="0.3">
      <c r="A81" s="1">
        <v>20</v>
      </c>
      <c r="B81" s="4">
        <v>41911</v>
      </c>
      <c r="C81" s="3">
        <v>65</v>
      </c>
      <c r="D81" s="1">
        <v>857231</v>
      </c>
      <c r="E81" s="2">
        <v>7.5825535940720758E-5</v>
      </c>
      <c r="F81" s="2">
        <v>7.0009069011665672E-5</v>
      </c>
      <c r="G81" s="2">
        <v>9.0370818796951645E-6</v>
      </c>
      <c r="H81" s="2">
        <v>9.7120314650751165E-5</v>
      </c>
      <c r="I81" s="2">
        <v>4.2897823372580179E-5</v>
      </c>
    </row>
    <row r="82" spans="1:9" x14ac:dyDescent="0.3">
      <c r="A82" s="1">
        <v>21</v>
      </c>
      <c r="B82" s="4">
        <v>41925</v>
      </c>
      <c r="C82" s="3">
        <v>66</v>
      </c>
      <c r="D82" s="1">
        <v>860950.00000000012</v>
      </c>
      <c r="E82" s="2">
        <v>7.6659504036239028E-5</v>
      </c>
      <c r="F82" s="2">
        <v>7.0009069011665672E-5</v>
      </c>
      <c r="G82" s="2">
        <v>9.0175422544171534E-6</v>
      </c>
      <c r="H82" s="2">
        <v>9.706169577491713E-5</v>
      </c>
      <c r="I82" s="2">
        <v>4.2956442248414214E-5</v>
      </c>
    </row>
    <row r="83" spans="1:9" x14ac:dyDescent="0.3">
      <c r="A83" s="1">
        <v>22</v>
      </c>
      <c r="B83" s="4">
        <v>41939</v>
      </c>
      <c r="C83" s="3">
        <v>61</v>
      </c>
      <c r="D83" s="1">
        <v>834901</v>
      </c>
      <c r="E83" s="2">
        <v>7.3062554722056863E-5</v>
      </c>
      <c r="F83" s="2">
        <v>7.0009069011665672E-5</v>
      </c>
      <c r="G83" s="2">
        <v>9.157135921796029E-6</v>
      </c>
      <c r="H83" s="2">
        <v>9.7480476777053759E-5</v>
      </c>
      <c r="I83" s="2">
        <v>4.2537661246277585E-5</v>
      </c>
    </row>
    <row r="84" spans="1:9" x14ac:dyDescent="0.3">
      <c r="A84" s="1">
        <v>23</v>
      </c>
      <c r="B84" s="4">
        <v>41953</v>
      </c>
      <c r="C84" s="3">
        <v>86</v>
      </c>
      <c r="D84" s="1">
        <v>833461</v>
      </c>
      <c r="E84" s="2">
        <v>1.0318419218175775E-4</v>
      </c>
      <c r="F84" s="2">
        <v>7.0009069011665672E-5</v>
      </c>
      <c r="G84" s="2">
        <v>9.1650430614484969E-6</v>
      </c>
      <c r="H84" s="2">
        <v>9.7504198196011164E-5</v>
      </c>
      <c r="I84" s="2">
        <v>4.251393982732018E-5</v>
      </c>
    </row>
    <row r="85" spans="1:9" x14ac:dyDescent="0.3">
      <c r="A85" s="1">
        <v>24</v>
      </c>
      <c r="B85" s="4">
        <v>41967</v>
      </c>
      <c r="C85" s="3">
        <v>87</v>
      </c>
      <c r="D85" s="1">
        <v>829834</v>
      </c>
      <c r="E85" s="2">
        <v>1.0484024515746523E-4</v>
      </c>
      <c r="F85" s="2">
        <v>7.0009069011665672E-5</v>
      </c>
      <c r="G85" s="2">
        <v>9.1850502964033347E-6</v>
      </c>
      <c r="H85" s="2">
        <v>9.7564219900875683E-5</v>
      </c>
      <c r="I85" s="2">
        <v>4.2453918122455668E-5</v>
      </c>
    </row>
    <row r="86" spans="1:9" x14ac:dyDescent="0.3">
      <c r="A86" s="1">
        <v>25</v>
      </c>
      <c r="B86" s="4">
        <v>41981</v>
      </c>
      <c r="C86" s="3">
        <v>81</v>
      </c>
      <c r="D86" s="1">
        <v>832173</v>
      </c>
      <c r="E86" s="2">
        <v>9.7335529991960802E-5</v>
      </c>
      <c r="F86" s="2">
        <v>7.0009069011665672E-5</v>
      </c>
      <c r="G86" s="2">
        <v>9.1721329402036245E-6</v>
      </c>
      <c r="H86" s="2">
        <v>9.7525467832276552E-5</v>
      </c>
      <c r="I86" s="2">
        <v>4.2492670191054799E-5</v>
      </c>
    </row>
    <row r="87" spans="1:9" x14ac:dyDescent="0.3">
      <c r="A87" s="1">
        <v>26</v>
      </c>
      <c r="B87" s="4">
        <v>41995</v>
      </c>
      <c r="C87" s="3">
        <v>56</v>
      </c>
      <c r="D87" s="1">
        <v>828011</v>
      </c>
      <c r="E87" s="2">
        <v>6.7631951749433283E-5</v>
      </c>
      <c r="F87" s="2">
        <v>7.0009069011665672E-5</v>
      </c>
      <c r="G87" s="2">
        <v>9.1951559233067665E-6</v>
      </c>
      <c r="H87" s="2">
        <v>9.7594536781585978E-5</v>
      </c>
      <c r="I87" s="2">
        <v>4.2423601241745372E-5</v>
      </c>
    </row>
    <row r="88" spans="1:9" x14ac:dyDescent="0.3">
      <c r="A88" s="1">
        <v>27</v>
      </c>
      <c r="B88" s="4">
        <v>42009</v>
      </c>
      <c r="C88" s="3">
        <v>88</v>
      </c>
      <c r="D88" s="1">
        <v>846025</v>
      </c>
      <c r="E88" s="2">
        <v>1.0401583877544989E-4</v>
      </c>
      <c r="F88" s="2">
        <v>7.0009069011665672E-5</v>
      </c>
      <c r="G88" s="2">
        <v>9.0967352005195966E-6</v>
      </c>
      <c r="H88" s="2">
        <v>9.7299274613224458E-5</v>
      </c>
      <c r="I88" s="2">
        <v>4.2718863410106886E-5</v>
      </c>
    </row>
    <row r="89" spans="1:9" x14ac:dyDescent="0.3">
      <c r="A89" s="1">
        <v>28</v>
      </c>
      <c r="B89" s="4">
        <v>42023</v>
      </c>
      <c r="C89" s="3">
        <v>68</v>
      </c>
      <c r="D89" s="1">
        <v>878123.00000000012</v>
      </c>
      <c r="E89" s="2">
        <v>7.7437898790943849E-5</v>
      </c>
      <c r="F89" s="2">
        <v>7.0009069011665672E-5</v>
      </c>
      <c r="G89" s="2">
        <v>8.9289311663345653E-6</v>
      </c>
      <c r="H89" s="2">
        <v>9.6795862510669369E-5</v>
      </c>
      <c r="I89" s="2">
        <v>4.3222275512661975E-5</v>
      </c>
    </row>
    <row r="90" spans="1:9" x14ac:dyDescent="0.3">
      <c r="A90" s="1">
        <v>29</v>
      </c>
      <c r="B90" s="4">
        <v>42037</v>
      </c>
      <c r="C90" s="3">
        <v>79</v>
      </c>
      <c r="D90" s="1">
        <v>868140</v>
      </c>
      <c r="E90" s="2">
        <v>9.0999147602921192E-5</v>
      </c>
      <c r="F90" s="2">
        <v>7.0009069011665672E-5</v>
      </c>
      <c r="G90" s="2">
        <v>8.9801226377516135E-6</v>
      </c>
      <c r="H90" s="2">
        <v>9.6949436924920516E-5</v>
      </c>
      <c r="I90" s="2">
        <v>4.3068701098410828E-5</v>
      </c>
    </row>
    <row r="91" spans="1:9" x14ac:dyDescent="0.3">
      <c r="A91" s="1">
        <v>30</v>
      </c>
      <c r="B91" s="4">
        <v>42051</v>
      </c>
      <c r="C91" s="3">
        <v>62</v>
      </c>
      <c r="D91" s="1">
        <v>867013</v>
      </c>
      <c r="E91" s="2">
        <v>7.1509885088228209E-5</v>
      </c>
      <c r="F91" s="2">
        <v>7.0009069011665672E-5</v>
      </c>
      <c r="G91" s="2">
        <v>8.9859572166421635E-6</v>
      </c>
      <c r="H91" s="2">
        <v>9.6966940661592164E-5</v>
      </c>
      <c r="I91" s="2">
        <v>4.305119736173918E-5</v>
      </c>
    </row>
    <row r="92" spans="1:9" x14ac:dyDescent="0.3">
      <c r="A92" s="1">
        <v>31</v>
      </c>
      <c r="B92" s="4">
        <v>42065</v>
      </c>
      <c r="C92" s="3">
        <v>54</v>
      </c>
      <c r="D92" s="1">
        <v>863979.99999999988</v>
      </c>
      <c r="E92" s="2">
        <v>6.2501446792749841E-5</v>
      </c>
      <c r="F92" s="2">
        <v>7.0009069011665672E-5</v>
      </c>
      <c r="G92" s="2">
        <v>9.0017159905688245E-6</v>
      </c>
      <c r="H92" s="2">
        <v>9.7014216983372137E-5</v>
      </c>
      <c r="I92" s="2">
        <v>4.30039210399592E-5</v>
      </c>
    </row>
    <row r="93" spans="1:9" x14ac:dyDescent="0.3">
      <c r="A93" s="1">
        <v>32</v>
      </c>
      <c r="B93" s="4">
        <v>42079</v>
      </c>
      <c r="C93" s="3">
        <v>37</v>
      </c>
      <c r="D93" s="1">
        <v>854064</v>
      </c>
      <c r="E93" s="2">
        <v>4.3322280297495266E-5</v>
      </c>
      <c r="F93" s="2">
        <v>7.0009069011665672E-5</v>
      </c>
      <c r="G93" s="2">
        <v>9.0538218167203185E-6</v>
      </c>
      <c r="H93" s="2">
        <v>9.7170534461826622E-5</v>
      </c>
      <c r="I93" s="2">
        <v>4.2847603561504715E-5</v>
      </c>
    </row>
    <row r="94" spans="1:9" x14ac:dyDescent="0.3">
      <c r="A94" s="1">
        <v>33</v>
      </c>
      <c r="B94" s="4">
        <v>42093</v>
      </c>
      <c r="C94" s="3">
        <v>71</v>
      </c>
      <c r="D94" s="1">
        <v>918674</v>
      </c>
      <c r="E94" s="2">
        <v>7.7285304689149795E-5</v>
      </c>
      <c r="F94" s="2">
        <v>7.0009069011665672E-5</v>
      </c>
      <c r="G94" s="2">
        <v>8.7296420957968481E-6</v>
      </c>
      <c r="H94" s="2">
        <v>9.6197995299056213E-5</v>
      </c>
      <c r="I94" s="2">
        <v>4.3820142724275131E-5</v>
      </c>
    </row>
    <row r="95" spans="1:9" x14ac:dyDescent="0.3">
      <c r="A95" s="1">
        <v>34</v>
      </c>
      <c r="B95" s="4">
        <v>42107</v>
      </c>
      <c r="C95" s="3">
        <v>61</v>
      </c>
      <c r="D95" s="1">
        <v>856293</v>
      </c>
      <c r="E95" s="2">
        <v>7.1237298448077933E-5</v>
      </c>
      <c r="F95" s="2">
        <v>7.0009069011665672E-5</v>
      </c>
      <c r="G95" s="2">
        <v>9.0420302225320042E-6</v>
      </c>
      <c r="H95" s="2">
        <v>9.7135159679261686E-5</v>
      </c>
      <c r="I95" s="2">
        <v>4.2882978344069658E-5</v>
      </c>
    </row>
    <row r="96" spans="1:9" x14ac:dyDescent="0.3">
      <c r="A96" s="1">
        <v>35</v>
      </c>
      <c r="B96" s="4">
        <v>42121</v>
      </c>
      <c r="C96" s="3">
        <v>49</v>
      </c>
      <c r="D96" s="1">
        <v>852922</v>
      </c>
      <c r="E96" s="2">
        <v>5.7449567486827636E-5</v>
      </c>
      <c r="F96" s="2">
        <v>7.0009069011665672E-5</v>
      </c>
      <c r="G96" s="2">
        <v>9.0598809908790213E-6</v>
      </c>
      <c r="H96" s="2">
        <v>9.7188711984302738E-5</v>
      </c>
      <c r="I96" s="2">
        <v>4.2829426039028606E-5</v>
      </c>
    </row>
    <row r="97" spans="1:9" x14ac:dyDescent="0.3">
      <c r="A97" s="1">
        <v>36</v>
      </c>
      <c r="B97" s="4">
        <v>42135</v>
      </c>
      <c r="C97" s="3">
        <v>42</v>
      </c>
      <c r="D97" s="1">
        <v>847661.00000000012</v>
      </c>
      <c r="E97" s="2">
        <v>4.9548109444695454E-5</v>
      </c>
      <c r="F97" s="2">
        <v>7.0009069011665672E-5</v>
      </c>
      <c r="G97" s="2">
        <v>9.0879525347614649E-6</v>
      </c>
      <c r="H97" s="2">
        <v>9.7272926615950067E-5</v>
      </c>
      <c r="I97" s="2">
        <v>4.2745211407381277E-5</v>
      </c>
    </row>
    <row r="98" spans="1:9" x14ac:dyDescent="0.3">
      <c r="A98" s="1">
        <v>37</v>
      </c>
      <c r="B98" s="4">
        <v>42149</v>
      </c>
      <c r="C98" s="3">
        <v>61</v>
      </c>
      <c r="D98" s="1">
        <v>852942</v>
      </c>
      <c r="E98" s="2">
        <v>7.1517172328247402E-5</v>
      </c>
      <c r="F98" s="2">
        <v>7.0009069011665672E-5</v>
      </c>
      <c r="G98" s="2">
        <v>9.0597747710645305E-6</v>
      </c>
      <c r="H98" s="2">
        <v>9.718839332485926E-5</v>
      </c>
      <c r="I98" s="2">
        <v>4.2829744698472084E-5</v>
      </c>
    </row>
    <row r="99" spans="1:9" x14ac:dyDescent="0.3">
      <c r="A99" s="1">
        <v>38</v>
      </c>
      <c r="B99" s="4">
        <v>42163</v>
      </c>
      <c r="C99" s="3">
        <v>39</v>
      </c>
      <c r="D99" s="1">
        <v>831939</v>
      </c>
      <c r="E99" s="2">
        <v>4.6878437000789722E-5</v>
      </c>
      <c r="F99" s="2">
        <v>7.0009069011665672E-5</v>
      </c>
      <c r="G99" s="2">
        <v>9.1734227752804232E-6</v>
      </c>
      <c r="H99" s="2">
        <v>9.7529337337506948E-5</v>
      </c>
      <c r="I99" s="2">
        <v>4.2488800685824402E-5</v>
      </c>
    </row>
    <row r="100" spans="1:9" x14ac:dyDescent="0.3">
      <c r="A100" s="1">
        <v>39</v>
      </c>
      <c r="B100" s="4">
        <v>42177</v>
      </c>
      <c r="C100" s="3">
        <v>51</v>
      </c>
      <c r="D100" s="1">
        <v>810344.00000000012</v>
      </c>
      <c r="E100" s="2">
        <v>6.2936234488069256E-5</v>
      </c>
      <c r="F100" s="2">
        <v>7.0009069011665672E-5</v>
      </c>
      <c r="G100" s="2">
        <v>9.294851182356245E-6</v>
      </c>
      <c r="H100" s="2">
        <v>9.7893622558734402E-5</v>
      </c>
      <c r="I100" s="2">
        <v>4.2124515464596935E-5</v>
      </c>
    </row>
    <row r="101" spans="1:9" x14ac:dyDescent="0.3">
      <c r="A101" s="1">
        <v>40</v>
      </c>
      <c r="B101" s="4">
        <v>42191</v>
      </c>
      <c r="C101" s="3">
        <v>46</v>
      </c>
      <c r="D101" s="1">
        <v>844217.00000000012</v>
      </c>
      <c r="E101" s="2">
        <v>5.4488360220180349E-5</v>
      </c>
      <c r="F101" s="2">
        <v>7.0009069011665672E-5</v>
      </c>
      <c r="G101" s="2">
        <v>9.1064709087968394E-6</v>
      </c>
      <c r="H101" s="2">
        <v>9.7328481738056199E-5</v>
      </c>
      <c r="I101" s="2">
        <v>4.2689656285275152E-5</v>
      </c>
    </row>
    <row r="102" spans="1:9" x14ac:dyDescent="0.3">
      <c r="A102" s="1">
        <v>41</v>
      </c>
      <c r="B102" s="4">
        <v>42205</v>
      </c>
      <c r="C102" s="3">
        <v>60</v>
      </c>
      <c r="D102" s="1">
        <v>840831</v>
      </c>
      <c r="E102" s="2">
        <v>7.1357978000335381E-5</v>
      </c>
      <c r="F102" s="2">
        <v>7.0009069011665672E-5</v>
      </c>
      <c r="G102" s="2">
        <v>9.1247882225273222E-6</v>
      </c>
      <c r="H102" s="2">
        <v>9.7383433679247637E-5</v>
      </c>
      <c r="I102" s="2">
        <v>4.2634704344083707E-5</v>
      </c>
    </row>
    <row r="103" spans="1:9" x14ac:dyDescent="0.3">
      <c r="A103" s="1">
        <v>42</v>
      </c>
      <c r="B103" s="4">
        <v>42219</v>
      </c>
      <c r="C103" s="3">
        <v>44</v>
      </c>
      <c r="D103" s="1">
        <v>839399</v>
      </c>
      <c r="E103" s="2">
        <v>5.241845653854722E-5</v>
      </c>
      <c r="F103" s="2">
        <v>7.0009069011665672E-5</v>
      </c>
      <c r="G103" s="2">
        <v>9.1325682702723456E-6</v>
      </c>
      <c r="H103" s="2">
        <v>9.7406773822482704E-5</v>
      </c>
      <c r="I103" s="2">
        <v>4.2611364200848634E-5</v>
      </c>
    </row>
    <row r="104" spans="1:9" x14ac:dyDescent="0.3">
      <c r="A104" s="1">
        <v>43</v>
      </c>
      <c r="B104" s="4">
        <v>42233</v>
      </c>
      <c r="C104" s="3">
        <v>44</v>
      </c>
      <c r="D104" s="1">
        <v>849384</v>
      </c>
      <c r="E104" s="2">
        <v>5.1802247275672726E-5</v>
      </c>
      <c r="F104" s="2">
        <v>7.0009069011665672E-5</v>
      </c>
      <c r="G104" s="2">
        <v>9.0787302682523007E-6</v>
      </c>
      <c r="H104" s="2">
        <v>9.7245259816422576E-5</v>
      </c>
      <c r="I104" s="2">
        <v>4.2772878206908768E-5</v>
      </c>
    </row>
    <row r="105" spans="1:9" x14ac:dyDescent="0.3">
      <c r="A105" s="1">
        <v>44</v>
      </c>
      <c r="B105" s="4">
        <v>42247</v>
      </c>
      <c r="C105" s="3">
        <v>37</v>
      </c>
      <c r="D105" s="1">
        <v>849276</v>
      </c>
      <c r="E105" s="2">
        <v>4.3566520188960953E-5</v>
      </c>
      <c r="F105" s="2">
        <v>7.0009069011665672E-5</v>
      </c>
      <c r="G105" s="2">
        <v>9.0793075079829757E-6</v>
      </c>
      <c r="H105" s="2">
        <v>9.7246991535614597E-5</v>
      </c>
      <c r="I105" s="2">
        <v>4.2771146487716747E-5</v>
      </c>
    </row>
    <row r="106" spans="1:9" x14ac:dyDescent="0.3">
      <c r="A106" s="1">
        <v>45</v>
      </c>
      <c r="B106" s="4">
        <v>42261</v>
      </c>
      <c r="C106" s="3">
        <v>34</v>
      </c>
      <c r="D106" s="1">
        <v>829750</v>
      </c>
      <c r="E106" s="2">
        <v>4.0976197649894547E-5</v>
      </c>
      <c r="F106" s="2">
        <v>7.0009069011665672E-5</v>
      </c>
      <c r="G106" s="2">
        <v>9.1855152103527192E-6</v>
      </c>
      <c r="H106" s="2">
        <v>9.7565614642723821E-5</v>
      </c>
      <c r="I106" s="2">
        <v>4.2452523380607516E-5</v>
      </c>
    </row>
    <row r="107" spans="1:9" x14ac:dyDescent="0.3">
      <c r="A107" s="1">
        <v>46</v>
      </c>
      <c r="B107" s="4">
        <v>42275</v>
      </c>
      <c r="C107" s="3">
        <v>55</v>
      </c>
      <c r="D107" s="1">
        <v>816732</v>
      </c>
      <c r="E107" s="2">
        <v>6.7341551451394088E-5</v>
      </c>
      <c r="F107" s="2">
        <v>7.0009069011665672E-5</v>
      </c>
      <c r="G107" s="2">
        <v>9.258430382299037E-6</v>
      </c>
      <c r="H107" s="2">
        <v>9.7784360158562788E-5</v>
      </c>
      <c r="I107" s="2">
        <v>4.2233777864768563E-5</v>
      </c>
    </row>
    <row r="108" spans="1:9" x14ac:dyDescent="0.3">
      <c r="A108" s="1">
        <v>47</v>
      </c>
      <c r="B108" s="4">
        <v>42289</v>
      </c>
      <c r="C108" s="3">
        <v>46</v>
      </c>
      <c r="D108" s="1">
        <v>829829</v>
      </c>
      <c r="E108" s="2">
        <v>5.5433107302829859E-5</v>
      </c>
      <c r="F108" s="2">
        <v>7.0009069011665672E-5</v>
      </c>
      <c r="G108" s="2">
        <v>9.1850779678767966E-6</v>
      </c>
      <c r="H108" s="2">
        <v>9.7564302915296053E-5</v>
      </c>
      <c r="I108" s="2">
        <v>4.2453835108035284E-5</v>
      </c>
    </row>
    <row r="109" spans="1:9" x14ac:dyDescent="0.3">
      <c r="A109" s="1">
        <v>48</v>
      </c>
      <c r="B109" s="4">
        <v>42303</v>
      </c>
      <c r="C109" s="3">
        <v>54</v>
      </c>
      <c r="D109" s="1">
        <v>832175</v>
      </c>
      <c r="E109" s="2">
        <v>6.489019737435034E-5</v>
      </c>
      <c r="F109" s="2">
        <v>7.0009069011665672E-5</v>
      </c>
      <c r="G109" s="2">
        <v>9.1721219183170604E-6</v>
      </c>
      <c r="H109" s="2">
        <v>9.7525434766616858E-5</v>
      </c>
      <c r="I109" s="2">
        <v>4.2492703256714492E-5</v>
      </c>
    </row>
    <row r="110" spans="1:9" x14ac:dyDescent="0.3">
      <c r="A110" s="1">
        <v>49</v>
      </c>
      <c r="B110" s="4">
        <v>42317</v>
      </c>
      <c r="C110" s="3">
        <v>51</v>
      </c>
      <c r="D110" s="1">
        <v>808553</v>
      </c>
      <c r="E110" s="2">
        <v>6.3075642536729188E-5</v>
      </c>
      <c r="F110" s="2">
        <v>7.0009069011665672E-5</v>
      </c>
      <c r="G110" s="2">
        <v>9.3051398524001801E-6</v>
      </c>
      <c r="H110" s="2">
        <v>9.7924488568866211E-5</v>
      </c>
      <c r="I110" s="2">
        <v>4.2093649454465133E-5</v>
      </c>
    </row>
    <row r="111" spans="1:9" x14ac:dyDescent="0.3">
      <c r="A111" s="1">
        <v>50</v>
      </c>
      <c r="B111" s="4">
        <v>42331</v>
      </c>
      <c r="C111" s="3">
        <v>54</v>
      </c>
      <c r="D111" s="1">
        <v>839361.00000000012</v>
      </c>
      <c r="E111" s="2">
        <v>6.4334654576517133E-5</v>
      </c>
      <c r="F111" s="2">
        <v>7.0009069011665672E-5</v>
      </c>
      <c r="G111" s="2">
        <v>9.1327749951895982E-6</v>
      </c>
      <c r="H111" s="2">
        <v>9.7407393997234467E-5</v>
      </c>
      <c r="I111" s="2">
        <v>4.2610744026096877E-5</v>
      </c>
    </row>
    <row r="112" spans="1:9" x14ac:dyDescent="0.3">
      <c r="A112" s="1">
        <v>51</v>
      </c>
      <c r="B112" s="4">
        <v>42345</v>
      </c>
      <c r="C112" s="3">
        <v>52</v>
      </c>
      <c r="D112" s="1">
        <v>816846</v>
      </c>
      <c r="E112" s="2">
        <v>6.3659490283358191E-5</v>
      </c>
      <c r="F112" s="2">
        <v>7.0009069011665672E-5</v>
      </c>
      <c r="G112" s="2">
        <v>9.2577843009743428E-6</v>
      </c>
      <c r="H112" s="2">
        <v>9.7782421914588695E-5</v>
      </c>
      <c r="I112" s="2">
        <v>4.2235716108742642E-5</v>
      </c>
    </row>
    <row r="113" spans="1:9" x14ac:dyDescent="0.3">
      <c r="A113" s="1">
        <v>52</v>
      </c>
      <c r="B113" s="4">
        <v>42359</v>
      </c>
      <c r="C113" s="3">
        <v>57</v>
      </c>
      <c r="D113" s="1">
        <v>824876.00000000012</v>
      </c>
      <c r="E113" s="2">
        <v>6.9101295224979257E-5</v>
      </c>
      <c r="F113" s="2">
        <v>7.0009069011665672E-5</v>
      </c>
      <c r="G113" s="2">
        <v>9.2126127750968768E-6</v>
      </c>
      <c r="H113" s="2">
        <v>9.7646907336956307E-5</v>
      </c>
      <c r="I113" s="2">
        <v>4.2371230686375043E-5</v>
      </c>
    </row>
    <row r="114" spans="1:9" x14ac:dyDescent="0.3">
      <c r="A114" s="1">
        <v>53</v>
      </c>
      <c r="B114" s="4">
        <v>42373</v>
      </c>
      <c r="C114" s="3">
        <v>67</v>
      </c>
      <c r="D114" s="1">
        <v>841749.00000000012</v>
      </c>
      <c r="E114" s="2">
        <v>7.9596174156429039E-5</v>
      </c>
      <c r="F114" s="2">
        <v>7.0009069011665672E-5</v>
      </c>
      <c r="G114" s="2">
        <v>9.1198111802772786E-6</v>
      </c>
      <c r="H114" s="2">
        <v>9.7368502552497508E-5</v>
      </c>
      <c r="I114" s="2">
        <v>4.2649635470833836E-5</v>
      </c>
    </row>
    <row r="115" spans="1:9" x14ac:dyDescent="0.3">
      <c r="A115" s="1">
        <v>54</v>
      </c>
      <c r="B115" s="4">
        <v>42387</v>
      </c>
      <c r="C115" s="3">
        <v>60</v>
      </c>
      <c r="D115" s="1">
        <v>852857</v>
      </c>
      <c r="E115" s="2">
        <v>7.0351770578186022E-5</v>
      </c>
      <c r="F115" s="2">
        <v>7.0009069011665672E-5</v>
      </c>
      <c r="G115" s="2">
        <v>9.0602262310800828E-6</v>
      </c>
      <c r="H115" s="2">
        <v>9.7189747704905919E-5</v>
      </c>
      <c r="I115" s="2">
        <v>4.2828390318425425E-5</v>
      </c>
    </row>
    <row r="116" spans="1:9" x14ac:dyDescent="0.3">
      <c r="A116" s="1">
        <v>55</v>
      </c>
      <c r="B116" s="4">
        <v>42401</v>
      </c>
      <c r="C116" s="3">
        <v>47</v>
      </c>
      <c r="D116" s="1">
        <v>867699</v>
      </c>
      <c r="E116" s="2">
        <v>5.4166248895066147E-5</v>
      </c>
      <c r="F116" s="2">
        <v>7.0009069011665672E-5</v>
      </c>
      <c r="G116" s="2">
        <v>8.9824043800510642E-6</v>
      </c>
      <c r="H116" s="2">
        <v>9.6956282151818861E-5</v>
      </c>
      <c r="I116" s="2">
        <v>4.3061855871512483E-5</v>
      </c>
    </row>
    <row r="117" spans="1:9" x14ac:dyDescent="0.3">
      <c r="A117" s="1">
        <v>56</v>
      </c>
      <c r="B117" s="4">
        <v>42415</v>
      </c>
      <c r="C117" s="3">
        <v>54</v>
      </c>
      <c r="D117" s="1">
        <v>890708</v>
      </c>
      <c r="E117" s="2">
        <v>6.062592903622736E-5</v>
      </c>
      <c r="F117" s="2">
        <v>7.0009069011665672E-5</v>
      </c>
      <c r="G117" s="2">
        <v>8.8656273929289187E-6</v>
      </c>
      <c r="H117" s="2">
        <v>9.6605951190452426E-5</v>
      </c>
      <c r="I117" s="2">
        <v>4.3412186832878917E-5</v>
      </c>
    </row>
    <row r="118" spans="1:9" x14ac:dyDescent="0.3">
      <c r="A118" s="1">
        <v>57</v>
      </c>
      <c r="B118" s="4">
        <v>42429</v>
      </c>
      <c r="C118" s="3">
        <v>58</v>
      </c>
      <c r="D118" s="1">
        <v>875359.00000000012</v>
      </c>
      <c r="E118" s="2">
        <v>6.6258529357669246E-5</v>
      </c>
      <c r="F118" s="2">
        <v>7.0009069011665672E-5</v>
      </c>
      <c r="G118" s="2">
        <v>8.9430168812402045E-6</v>
      </c>
      <c r="H118" s="2">
        <v>9.683811965538629E-5</v>
      </c>
      <c r="I118" s="2">
        <v>4.318001836794506E-5</v>
      </c>
    </row>
    <row r="119" spans="1:9" x14ac:dyDescent="0.3">
      <c r="A119" s="1">
        <v>58</v>
      </c>
      <c r="B119" s="4">
        <v>42443</v>
      </c>
      <c r="C119" s="3">
        <v>46</v>
      </c>
      <c r="D119" s="1">
        <v>866431</v>
      </c>
      <c r="E119" s="2">
        <v>5.3091359842849573E-5</v>
      </c>
      <c r="F119" s="2">
        <v>7.0009069011665672E-5</v>
      </c>
      <c r="G119" s="2">
        <v>8.9889747386079091E-6</v>
      </c>
      <c r="H119" s="2">
        <v>9.6975993227489403E-5</v>
      </c>
      <c r="I119" s="2">
        <v>4.3042144795841941E-5</v>
      </c>
    </row>
    <row r="120" spans="1:9" x14ac:dyDescent="0.3">
      <c r="A120" s="1">
        <v>59</v>
      </c>
      <c r="B120" s="4">
        <v>42457</v>
      </c>
      <c r="C120" s="3">
        <v>47</v>
      </c>
      <c r="D120" s="1">
        <v>859289.00000000012</v>
      </c>
      <c r="E120" s="2">
        <v>5.4696382707098535E-5</v>
      </c>
      <c r="F120" s="2">
        <v>7.0009069011665672E-5</v>
      </c>
      <c r="G120" s="2">
        <v>9.026253471779027E-6</v>
      </c>
      <c r="H120" s="2">
        <v>9.7087829427002761E-5</v>
      </c>
      <c r="I120" s="2">
        <v>4.2930308596328589E-5</v>
      </c>
    </row>
    <row r="121" spans="1:9" x14ac:dyDescent="0.3">
      <c r="A121" s="1">
        <v>60</v>
      </c>
      <c r="B121" s="4">
        <v>42471</v>
      </c>
      <c r="C121" s="3">
        <v>65</v>
      </c>
      <c r="D121" s="1">
        <v>853576.99999999988</v>
      </c>
      <c r="E121" s="2">
        <v>7.6150130568185422E-5</v>
      </c>
      <c r="F121" s="2">
        <v>7.0009069011665672E-5</v>
      </c>
      <c r="G121" s="2">
        <v>9.0564042331256436E-6</v>
      </c>
      <c r="H121" s="2">
        <v>9.7178281711042606E-5</v>
      </c>
      <c r="I121" s="2">
        <v>4.2839856312288738E-5</v>
      </c>
    </row>
    <row r="122" spans="1:9" x14ac:dyDescent="0.3">
      <c r="A122" s="1">
        <v>61</v>
      </c>
      <c r="B122" s="4">
        <v>42485</v>
      </c>
      <c r="C122" s="3">
        <v>49</v>
      </c>
      <c r="D122" s="1">
        <v>855840.00000000012</v>
      </c>
      <c r="E122" s="2">
        <v>5.7253692278930635E-5</v>
      </c>
      <c r="F122" s="2">
        <v>7.0009069011665672E-5</v>
      </c>
      <c r="G122" s="2">
        <v>9.0444228997970888E-6</v>
      </c>
      <c r="H122" s="2">
        <v>9.714233771105694E-5</v>
      </c>
      <c r="I122" s="2">
        <v>4.2875800312274404E-5</v>
      </c>
    </row>
    <row r="123" spans="1:9" x14ac:dyDescent="0.3">
      <c r="A123" s="1">
        <v>62</v>
      </c>
      <c r="B123" s="4">
        <v>42499</v>
      </c>
      <c r="C123" s="3">
        <v>38</v>
      </c>
      <c r="D123" s="1">
        <v>864530.00000000012</v>
      </c>
      <c r="E123" s="2">
        <v>4.3954518640185994E-5</v>
      </c>
      <c r="F123" s="2">
        <v>7.0009069011665672E-5</v>
      </c>
      <c r="G123" s="2">
        <v>8.998852161972376E-6</v>
      </c>
      <c r="H123" s="2">
        <v>9.7005625497582803E-5</v>
      </c>
      <c r="I123" s="2">
        <v>4.3012512525748541E-5</v>
      </c>
    </row>
    <row r="124" spans="1:9" x14ac:dyDescent="0.3">
      <c r="A124" s="1">
        <v>63</v>
      </c>
      <c r="B124" s="4">
        <v>42513</v>
      </c>
      <c r="C124" s="3">
        <v>53</v>
      </c>
      <c r="D124" s="1">
        <v>861946</v>
      </c>
      <c r="E124" s="2">
        <v>6.1488770758260958E-5</v>
      </c>
      <c r="F124" s="2">
        <v>7.0009069011665672E-5</v>
      </c>
      <c r="G124" s="2">
        <v>9.0123307515132473E-6</v>
      </c>
      <c r="H124" s="2">
        <v>9.7046061266205412E-5</v>
      </c>
      <c r="I124" s="2">
        <v>4.2972076757125932E-5</v>
      </c>
    </row>
    <row r="125" spans="1:9" x14ac:dyDescent="0.3">
      <c r="A125" s="1">
        <v>64</v>
      </c>
      <c r="B125" s="4">
        <v>42527</v>
      </c>
      <c r="C125" s="3">
        <v>66</v>
      </c>
      <c r="D125" s="1">
        <v>887665.99999999988</v>
      </c>
      <c r="E125" s="2">
        <v>7.4352290163192026E-5</v>
      </c>
      <c r="F125" s="2">
        <v>7.0009069011665672E-5</v>
      </c>
      <c r="G125" s="2">
        <v>8.8808054961676839E-6</v>
      </c>
      <c r="H125" s="2">
        <v>9.665148550016872E-5</v>
      </c>
      <c r="I125" s="2">
        <v>4.3366652523162624E-5</v>
      </c>
    </row>
    <row r="126" spans="1:9" x14ac:dyDescent="0.3">
      <c r="A126" s="1">
        <v>65</v>
      </c>
      <c r="B126" s="4">
        <v>42541</v>
      </c>
      <c r="C126" s="3">
        <v>50</v>
      </c>
      <c r="D126" s="1">
        <v>879287.00000000012</v>
      </c>
      <c r="E126" s="2">
        <v>5.6864254788254564E-5</v>
      </c>
      <c r="F126" s="2">
        <v>7.0009069011665672E-5</v>
      </c>
      <c r="G126" s="2">
        <v>8.9230191502292022E-6</v>
      </c>
      <c r="H126" s="2">
        <v>9.6778126462353285E-5</v>
      </c>
      <c r="I126" s="2">
        <v>4.3240011560978065E-5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42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P18" sqref="P18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92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6" t="s">
        <v>2</v>
      </c>
      <c r="C5" s="7" t="s">
        <v>0</v>
      </c>
      <c r="D5" s="106" t="s">
        <v>6</v>
      </c>
    </row>
    <row r="6" spans="2:78" ht="15" customHeight="1" x14ac:dyDescent="0.3">
      <c r="B6" s="176" t="s">
        <v>3</v>
      </c>
      <c r="C6" s="107">
        <v>41640</v>
      </c>
      <c r="D6" s="10">
        <v>251.5625</v>
      </c>
    </row>
    <row r="7" spans="2:78" x14ac:dyDescent="0.3">
      <c r="B7" s="167"/>
      <c r="C7" s="108">
        <v>41671</v>
      </c>
      <c r="D7" s="12">
        <v>108.015625</v>
      </c>
    </row>
    <row r="8" spans="2:78" x14ac:dyDescent="0.3">
      <c r="B8" s="167"/>
      <c r="C8" s="108">
        <v>41699</v>
      </c>
      <c r="D8" s="12">
        <v>120.3125</v>
      </c>
    </row>
    <row r="9" spans="2:78" x14ac:dyDescent="0.3">
      <c r="B9" s="167"/>
      <c r="C9" s="108">
        <v>41730</v>
      </c>
      <c r="D9" s="12">
        <v>129.6875</v>
      </c>
    </row>
    <row r="10" spans="2:78" x14ac:dyDescent="0.3">
      <c r="B10" s="167"/>
      <c r="C10" s="108">
        <v>41760</v>
      </c>
      <c r="D10" s="12">
        <v>175</v>
      </c>
    </row>
    <row r="11" spans="2:78" ht="23.4" x14ac:dyDescent="0.3">
      <c r="B11" s="167"/>
      <c r="C11" s="108">
        <v>41791</v>
      </c>
      <c r="D11" s="12">
        <v>182.8125</v>
      </c>
      <c r="L11" s="39"/>
    </row>
    <row r="12" spans="2:78" x14ac:dyDescent="0.3">
      <c r="B12" s="167"/>
      <c r="C12" s="108">
        <v>41821</v>
      </c>
      <c r="D12" s="12">
        <v>229.6875</v>
      </c>
    </row>
    <row r="13" spans="2:78" x14ac:dyDescent="0.3">
      <c r="B13" s="167"/>
      <c r="C13" s="108">
        <v>41852</v>
      </c>
      <c r="D13" s="12">
        <v>220.3125</v>
      </c>
    </row>
    <row r="14" spans="2:78" x14ac:dyDescent="0.3">
      <c r="B14" s="167"/>
      <c r="C14" s="108">
        <v>41883</v>
      </c>
      <c r="D14" s="12">
        <v>182.8125</v>
      </c>
    </row>
    <row r="15" spans="2:78" x14ac:dyDescent="0.3">
      <c r="B15" s="167"/>
      <c r="C15" s="107">
        <v>41913</v>
      </c>
      <c r="D15" s="12">
        <v>201</v>
      </c>
    </row>
    <row r="16" spans="2:78" x14ac:dyDescent="0.3">
      <c r="B16" s="167"/>
      <c r="C16" s="108">
        <v>41944</v>
      </c>
      <c r="D16" s="12">
        <v>262</v>
      </c>
    </row>
    <row r="17" spans="2:4" x14ac:dyDescent="0.3">
      <c r="B17" s="167"/>
      <c r="C17" s="108">
        <v>41974</v>
      </c>
      <c r="D17" s="12">
        <v>189</v>
      </c>
    </row>
    <row r="18" spans="2:4" x14ac:dyDescent="0.3">
      <c r="B18" s="167"/>
      <c r="C18" s="108">
        <v>42005</v>
      </c>
      <c r="D18" s="12">
        <v>203.125</v>
      </c>
    </row>
    <row r="19" spans="2:4" x14ac:dyDescent="0.3">
      <c r="B19" s="167"/>
      <c r="C19" s="108">
        <v>42036</v>
      </c>
      <c r="D19" s="12">
        <v>128.125</v>
      </c>
    </row>
    <row r="20" spans="2:4" ht="15" thickBot="1" x14ac:dyDescent="0.35">
      <c r="B20" s="167"/>
      <c r="C20" s="108">
        <v>42064</v>
      </c>
      <c r="D20" s="109">
        <v>220.3125</v>
      </c>
    </row>
    <row r="21" spans="2:4" ht="15" customHeight="1" x14ac:dyDescent="0.3">
      <c r="B21" s="177" t="s">
        <v>4</v>
      </c>
      <c r="C21" s="110">
        <v>42095</v>
      </c>
      <c r="D21" s="111">
        <v>198.4375</v>
      </c>
    </row>
    <row r="22" spans="2:4" x14ac:dyDescent="0.3">
      <c r="B22" s="178"/>
      <c r="C22" s="112">
        <v>42125</v>
      </c>
      <c r="D22" s="18">
        <v>156.25</v>
      </c>
    </row>
    <row r="23" spans="2:4" x14ac:dyDescent="0.3">
      <c r="B23" s="178"/>
      <c r="C23" s="112">
        <v>42156</v>
      </c>
      <c r="D23" s="18">
        <v>134.375</v>
      </c>
    </row>
    <row r="24" spans="2:4" x14ac:dyDescent="0.3">
      <c r="B24" s="178"/>
      <c r="C24" s="112">
        <v>42186</v>
      </c>
      <c r="D24" s="18">
        <v>148.4375</v>
      </c>
    </row>
    <row r="25" spans="2:4" x14ac:dyDescent="0.3">
      <c r="B25" s="178"/>
      <c r="C25" s="112">
        <v>42217</v>
      </c>
      <c r="D25" s="18">
        <v>198.4375</v>
      </c>
    </row>
    <row r="26" spans="2:4" x14ac:dyDescent="0.3">
      <c r="B26" s="178"/>
      <c r="C26" s="112">
        <v>42248</v>
      </c>
      <c r="D26" s="18">
        <v>168.75</v>
      </c>
    </row>
    <row r="27" spans="2:4" x14ac:dyDescent="0.3">
      <c r="B27" s="178"/>
      <c r="C27" s="112">
        <v>42278</v>
      </c>
      <c r="D27" s="18">
        <v>170.3125</v>
      </c>
    </row>
    <row r="28" spans="2:4" x14ac:dyDescent="0.3">
      <c r="B28" s="178"/>
      <c r="C28" s="112">
        <v>42309</v>
      </c>
      <c r="D28" s="18">
        <v>196.875</v>
      </c>
    </row>
    <row r="29" spans="2:4" x14ac:dyDescent="0.3">
      <c r="B29" s="178"/>
      <c r="C29" s="112">
        <v>42339</v>
      </c>
      <c r="D29" s="18">
        <v>242.1875</v>
      </c>
    </row>
    <row r="30" spans="2:4" x14ac:dyDescent="0.3">
      <c r="B30" s="178"/>
      <c r="C30" s="110">
        <v>42370</v>
      </c>
      <c r="D30" s="18">
        <v>203.125</v>
      </c>
    </row>
    <row r="31" spans="2:4" x14ac:dyDescent="0.3">
      <c r="B31" s="178"/>
      <c r="C31" s="112">
        <v>42401</v>
      </c>
      <c r="D31" s="18">
        <v>184.375</v>
      </c>
    </row>
    <row r="32" spans="2:4" x14ac:dyDescent="0.3">
      <c r="B32" s="178"/>
      <c r="C32" s="112">
        <v>42430</v>
      </c>
      <c r="D32" s="18">
        <v>276.5625</v>
      </c>
    </row>
    <row r="33" spans="2:4" x14ac:dyDescent="0.3">
      <c r="B33" s="178"/>
      <c r="C33" s="112">
        <v>42461</v>
      </c>
      <c r="D33" s="18">
        <v>117.1875</v>
      </c>
    </row>
    <row r="34" spans="2:4" x14ac:dyDescent="0.3">
      <c r="B34" s="178"/>
      <c r="C34" s="112">
        <v>42491</v>
      </c>
      <c r="D34" s="18">
        <v>124.6875</v>
      </c>
    </row>
    <row r="35" spans="2:4" ht="15" customHeight="1" x14ac:dyDescent="0.3">
      <c r="B35" s="178"/>
      <c r="C35" s="112">
        <v>42522</v>
      </c>
      <c r="D35" s="18">
        <v>92.1875</v>
      </c>
    </row>
    <row r="36" spans="2:4" x14ac:dyDescent="0.3">
      <c r="B36" s="178"/>
      <c r="C36" s="110">
        <v>42552</v>
      </c>
      <c r="D36" s="18">
        <v>112.5</v>
      </c>
    </row>
    <row r="37" spans="2:4" x14ac:dyDescent="0.3">
      <c r="B37" s="178"/>
      <c r="C37" s="112">
        <v>42583</v>
      </c>
      <c r="D37" s="113">
        <v>91.352000000000004</v>
      </c>
    </row>
    <row r="38" spans="2:4" x14ac:dyDescent="0.3">
      <c r="B38" s="178"/>
      <c r="C38" s="112">
        <v>42614</v>
      </c>
      <c r="D38" s="113">
        <v>86.32</v>
      </c>
    </row>
    <row r="39" spans="2:4" x14ac:dyDescent="0.3">
      <c r="B39" s="178"/>
      <c r="C39" s="112">
        <v>42644</v>
      </c>
      <c r="D39" s="113">
        <v>73.62</v>
      </c>
    </row>
    <row r="40" spans="2:4" x14ac:dyDescent="0.3">
      <c r="B40" s="178"/>
      <c r="C40" s="112">
        <v>42675</v>
      </c>
      <c r="D40" s="113">
        <v>93.36</v>
      </c>
    </row>
    <row r="41" spans="2:4" x14ac:dyDescent="0.3">
      <c r="B41" s="178"/>
      <c r="C41" s="112">
        <v>42705</v>
      </c>
      <c r="D41" s="113">
        <v>60.45</v>
      </c>
    </row>
    <row r="42" spans="2:4" ht="15" thickBot="1" x14ac:dyDescent="0.35">
      <c r="B42" s="179"/>
      <c r="C42" s="112">
        <v>42736</v>
      </c>
      <c r="D42" s="114">
        <v>69.680000000000007</v>
      </c>
    </row>
  </sheetData>
  <sheetProtection algorithmName="SHA-512" hashValue="6rOhv6+YkDTNggXr66xgx9tkTFaP9odsa1HbAVJscf3Vld8yZEe1+4/m6xJTmLwSGObE1hBZ0TvzIDy/vfNHHA==" saltValue="6Q48/EoXSLoM5qP+s/udM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40"/>
  <sheetViews>
    <sheetView showGridLines="0" workbookViewId="0">
      <pane xSplit="3" ySplit="6" topLeftCell="D7" activePane="bottomRight" state="frozen"/>
      <selection activeCell="G38" sqref="G38"/>
      <selection pane="topRight" activeCell="G38" sqref="G38"/>
      <selection pane="bottomLeft" activeCell="G38" sqref="G38"/>
      <selection pane="bottomRight" activeCell="AX13" sqref="AX13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3" width="3.6640625" style="77" bestFit="1" customWidth="1"/>
    <col min="44" max="44" width="10.6640625" style="77" bestFit="1" customWidth="1"/>
    <col min="4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89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9.5" customHeight="1" thickBot="1" x14ac:dyDescent="0.35">
      <c r="D5" s="180" t="s">
        <v>17</v>
      </c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2"/>
      <c r="AR5" s="78"/>
    </row>
    <row r="6" spans="2:78" ht="46.5" customHeight="1" thickBot="1" x14ac:dyDescent="0.35">
      <c r="B6" s="29" t="s">
        <v>2</v>
      </c>
      <c r="C6" s="30" t="s">
        <v>0</v>
      </c>
      <c r="D6" s="79" t="s">
        <v>18</v>
      </c>
      <c r="E6" s="79" t="s">
        <v>19</v>
      </c>
      <c r="F6" s="79" t="s">
        <v>20</v>
      </c>
      <c r="G6" s="79" t="s">
        <v>21</v>
      </c>
      <c r="H6" s="79" t="s">
        <v>22</v>
      </c>
      <c r="I6" s="79" t="s">
        <v>23</v>
      </c>
      <c r="J6" s="79" t="s">
        <v>24</v>
      </c>
      <c r="K6" s="79" t="s">
        <v>25</v>
      </c>
      <c r="L6" s="79" t="s">
        <v>26</v>
      </c>
      <c r="M6" s="79" t="s">
        <v>27</v>
      </c>
      <c r="N6" s="79" t="s">
        <v>28</v>
      </c>
      <c r="O6" s="79" t="s">
        <v>29</v>
      </c>
      <c r="P6" s="79" t="s">
        <v>30</v>
      </c>
      <c r="Q6" s="79" t="s">
        <v>31</v>
      </c>
      <c r="R6" s="79" t="s">
        <v>32</v>
      </c>
      <c r="S6" s="79" t="s">
        <v>33</v>
      </c>
      <c r="T6" s="79" t="s">
        <v>34</v>
      </c>
      <c r="U6" s="79" t="s">
        <v>35</v>
      </c>
      <c r="V6" s="79" t="s">
        <v>36</v>
      </c>
      <c r="W6" s="79" t="s">
        <v>37</v>
      </c>
      <c r="X6" s="79" t="s">
        <v>38</v>
      </c>
      <c r="Y6" s="79" t="s">
        <v>39</v>
      </c>
      <c r="Z6" s="79" t="s">
        <v>40</v>
      </c>
      <c r="AA6" s="79" t="s">
        <v>41</v>
      </c>
      <c r="AB6" s="79" t="s">
        <v>42</v>
      </c>
      <c r="AC6" s="79" t="s">
        <v>43</v>
      </c>
      <c r="AD6" s="79" t="s">
        <v>44</v>
      </c>
      <c r="AE6" s="79" t="s">
        <v>45</v>
      </c>
      <c r="AF6" s="79" t="s">
        <v>46</v>
      </c>
      <c r="AG6" s="79" t="s">
        <v>47</v>
      </c>
      <c r="AH6" s="79" t="s">
        <v>48</v>
      </c>
      <c r="AI6" s="79" t="s">
        <v>49</v>
      </c>
      <c r="AJ6" s="79" t="s">
        <v>50</v>
      </c>
      <c r="AK6" s="79" t="s">
        <v>51</v>
      </c>
      <c r="AL6" s="79" t="s">
        <v>52</v>
      </c>
      <c r="AM6" s="79" t="s">
        <v>53</v>
      </c>
      <c r="AN6" s="79" t="s">
        <v>54</v>
      </c>
      <c r="AO6" s="79" t="s">
        <v>55</v>
      </c>
      <c r="AP6" s="79" t="s">
        <v>56</v>
      </c>
      <c r="AQ6" s="80" t="s">
        <v>57</v>
      </c>
      <c r="AR6" s="30" t="s">
        <v>0</v>
      </c>
      <c r="AS6" s="81" t="s">
        <v>58</v>
      </c>
      <c r="AT6" s="81" t="s">
        <v>59</v>
      </c>
      <c r="AU6" s="82" t="s">
        <v>60</v>
      </c>
    </row>
    <row r="7" spans="2:78" ht="15" customHeight="1" x14ac:dyDescent="0.3">
      <c r="B7" s="176" t="s">
        <v>3</v>
      </c>
      <c r="C7" s="57">
        <v>41640</v>
      </c>
      <c r="D7" s="34">
        <v>4</v>
      </c>
      <c r="E7" s="34">
        <v>1</v>
      </c>
      <c r="F7" s="34">
        <v>3</v>
      </c>
      <c r="G7" s="34">
        <v>2</v>
      </c>
      <c r="H7" s="34">
        <v>3</v>
      </c>
      <c r="I7" s="34">
        <v>4</v>
      </c>
      <c r="J7" s="34">
        <v>5</v>
      </c>
      <c r="K7" s="34">
        <v>5</v>
      </c>
      <c r="L7" s="34">
        <v>5</v>
      </c>
      <c r="M7" s="34">
        <v>4</v>
      </c>
      <c r="N7" s="34">
        <v>3</v>
      </c>
      <c r="O7" s="34">
        <v>4</v>
      </c>
      <c r="P7" s="34">
        <v>4</v>
      </c>
      <c r="Q7" s="34">
        <v>5</v>
      </c>
      <c r="R7" s="34">
        <v>4</v>
      </c>
      <c r="S7" s="34">
        <v>3</v>
      </c>
      <c r="T7" s="34">
        <v>2</v>
      </c>
      <c r="U7" s="34">
        <v>1</v>
      </c>
      <c r="V7" s="34">
        <v>4</v>
      </c>
      <c r="W7" s="34">
        <v>5</v>
      </c>
      <c r="X7" s="34">
        <v>4</v>
      </c>
      <c r="Y7" s="34">
        <v>3</v>
      </c>
      <c r="Z7" s="34">
        <v>4</v>
      </c>
      <c r="AA7" s="34">
        <v>3</v>
      </c>
      <c r="AB7" s="34">
        <v>5</v>
      </c>
      <c r="AC7" s="34">
        <v>2</v>
      </c>
      <c r="AD7" s="34">
        <v>3</v>
      </c>
      <c r="AE7" s="34">
        <v>4</v>
      </c>
      <c r="AF7" s="34">
        <v>3</v>
      </c>
      <c r="AG7" s="34">
        <v>5</v>
      </c>
      <c r="AH7" s="34">
        <v>4</v>
      </c>
      <c r="AI7" s="34">
        <v>5</v>
      </c>
      <c r="AJ7" s="34">
        <v>4</v>
      </c>
      <c r="AK7" s="34">
        <v>3</v>
      </c>
      <c r="AL7" s="34">
        <v>5</v>
      </c>
      <c r="AM7" s="34">
        <v>5</v>
      </c>
      <c r="AN7" s="34">
        <v>4</v>
      </c>
      <c r="AO7" s="34">
        <v>5</v>
      </c>
      <c r="AP7" s="34">
        <v>4</v>
      </c>
      <c r="AQ7" s="83">
        <v>4</v>
      </c>
      <c r="AR7" s="84">
        <f>C7</f>
        <v>41640</v>
      </c>
      <c r="AS7" s="85">
        <f>AVERAGE(D7:AQ7)</f>
        <v>3.75</v>
      </c>
      <c r="AT7" s="86">
        <f>COUNT(D7:AQ7)</f>
        <v>40</v>
      </c>
      <c r="AU7" s="87">
        <f>_xlfn.STDEV.S(D7:AQ7)</f>
        <v>1.1036071393157612</v>
      </c>
    </row>
    <row r="8" spans="2:78" x14ac:dyDescent="0.3">
      <c r="B8" s="167"/>
      <c r="C8" s="59">
        <v>41671</v>
      </c>
      <c r="D8" s="88">
        <v>2</v>
      </c>
      <c r="E8" s="88">
        <v>6</v>
      </c>
      <c r="F8" s="88">
        <v>3</v>
      </c>
      <c r="G8" s="88">
        <v>5</v>
      </c>
      <c r="H8" s="88">
        <v>5</v>
      </c>
      <c r="I8" s="88">
        <v>4</v>
      </c>
      <c r="J8" s="88">
        <v>5</v>
      </c>
      <c r="K8" s="88">
        <v>7</v>
      </c>
      <c r="L8" s="88">
        <v>5</v>
      </c>
      <c r="M8" s="88">
        <v>4</v>
      </c>
      <c r="N8" s="88">
        <v>3</v>
      </c>
      <c r="O8" s="88">
        <v>5</v>
      </c>
      <c r="P8" s="88">
        <v>5</v>
      </c>
      <c r="Q8" s="88">
        <v>5</v>
      </c>
      <c r="R8" s="88">
        <v>5</v>
      </c>
      <c r="S8" s="88">
        <v>6</v>
      </c>
      <c r="T8" s="88">
        <v>5</v>
      </c>
      <c r="U8" s="88">
        <v>2</v>
      </c>
      <c r="V8" s="88">
        <v>3</v>
      </c>
      <c r="W8" s="88">
        <v>5</v>
      </c>
      <c r="X8" s="88">
        <v>4</v>
      </c>
      <c r="Y8" s="88">
        <v>5</v>
      </c>
      <c r="Z8" s="88">
        <v>4</v>
      </c>
      <c r="AA8" s="88">
        <v>5</v>
      </c>
      <c r="AB8" s="88">
        <v>5</v>
      </c>
      <c r="AC8" s="88">
        <v>4</v>
      </c>
      <c r="AD8" s="88">
        <v>6</v>
      </c>
      <c r="AE8" s="88">
        <v>4</v>
      </c>
      <c r="AF8" s="88">
        <v>5</v>
      </c>
      <c r="AG8" s="88">
        <v>5</v>
      </c>
      <c r="AH8" s="88">
        <v>5</v>
      </c>
      <c r="AI8" s="88"/>
      <c r="AJ8" s="88"/>
      <c r="AK8" s="88"/>
      <c r="AL8" s="88"/>
      <c r="AM8" s="88"/>
      <c r="AN8" s="88"/>
      <c r="AO8" s="88"/>
      <c r="AP8" s="88"/>
      <c r="AQ8" s="89"/>
      <c r="AR8" s="90">
        <v>41671</v>
      </c>
      <c r="AS8" s="85"/>
      <c r="AT8" s="86"/>
      <c r="AU8" s="87"/>
    </row>
    <row r="9" spans="2:78" x14ac:dyDescent="0.3">
      <c r="B9" s="167"/>
      <c r="C9" s="59">
        <v>41699</v>
      </c>
      <c r="D9" s="88">
        <v>4</v>
      </c>
      <c r="E9" s="88">
        <v>1</v>
      </c>
      <c r="F9" s="88">
        <v>3</v>
      </c>
      <c r="G9" s="88">
        <v>2</v>
      </c>
      <c r="H9" s="88">
        <v>3</v>
      </c>
      <c r="I9" s="88">
        <v>4</v>
      </c>
      <c r="J9" s="88">
        <v>5</v>
      </c>
      <c r="K9" s="88">
        <v>5</v>
      </c>
      <c r="L9" s="88">
        <v>5</v>
      </c>
      <c r="M9" s="88">
        <v>4</v>
      </c>
      <c r="N9" s="88">
        <v>3</v>
      </c>
      <c r="O9" s="88">
        <v>4</v>
      </c>
      <c r="P9" s="88">
        <v>4</v>
      </c>
      <c r="Q9" s="88">
        <v>5</v>
      </c>
      <c r="R9" s="88">
        <v>4</v>
      </c>
      <c r="S9" s="88">
        <v>3</v>
      </c>
      <c r="T9" s="88">
        <v>2</v>
      </c>
      <c r="U9" s="88">
        <v>1</v>
      </c>
      <c r="V9" s="88">
        <v>4</v>
      </c>
      <c r="W9" s="88">
        <v>5</v>
      </c>
      <c r="X9" s="88">
        <v>4</v>
      </c>
      <c r="Y9" s="88">
        <v>3</v>
      </c>
      <c r="Z9" s="88">
        <v>4</v>
      </c>
      <c r="AA9" s="88">
        <v>3</v>
      </c>
      <c r="AB9" s="88">
        <v>5</v>
      </c>
      <c r="AC9" s="88">
        <v>2</v>
      </c>
      <c r="AD9" s="88">
        <v>3</v>
      </c>
      <c r="AE9" s="88">
        <v>4</v>
      </c>
      <c r="AF9" s="88">
        <v>3</v>
      </c>
      <c r="AG9" s="88">
        <v>5</v>
      </c>
      <c r="AH9" s="88">
        <v>4</v>
      </c>
      <c r="AI9" s="88">
        <v>5</v>
      </c>
      <c r="AJ9" s="88">
        <v>4</v>
      </c>
      <c r="AK9" s="88">
        <v>3</v>
      </c>
      <c r="AL9" s="88"/>
      <c r="AM9" s="88"/>
      <c r="AN9" s="88"/>
      <c r="AO9" s="88"/>
      <c r="AP9" s="88"/>
      <c r="AQ9" s="89"/>
      <c r="AR9" s="90">
        <v>41699</v>
      </c>
      <c r="AS9" s="85"/>
      <c r="AT9" s="86"/>
      <c r="AU9" s="87"/>
    </row>
    <row r="10" spans="2:78" x14ac:dyDescent="0.3">
      <c r="B10" s="167"/>
      <c r="C10" s="59">
        <v>41730</v>
      </c>
      <c r="D10" s="88">
        <v>5</v>
      </c>
      <c r="E10" s="88">
        <v>4</v>
      </c>
      <c r="F10" s="88">
        <v>3</v>
      </c>
      <c r="G10" s="88">
        <v>5</v>
      </c>
      <c r="H10" s="88">
        <v>5</v>
      </c>
      <c r="I10" s="88">
        <v>5</v>
      </c>
      <c r="J10" s="88">
        <v>8</v>
      </c>
      <c r="K10" s="88">
        <v>5</v>
      </c>
      <c r="L10" s="88">
        <v>5</v>
      </c>
      <c r="M10" s="88">
        <v>4</v>
      </c>
      <c r="N10" s="88">
        <v>4</v>
      </c>
      <c r="O10" s="88">
        <v>5</v>
      </c>
      <c r="P10" s="88">
        <v>5</v>
      </c>
      <c r="Q10" s="88">
        <v>8</v>
      </c>
      <c r="R10" s="88">
        <v>5</v>
      </c>
      <c r="S10" s="88">
        <v>3</v>
      </c>
      <c r="T10" s="88">
        <v>2</v>
      </c>
      <c r="U10" s="88">
        <v>2</v>
      </c>
      <c r="V10" s="88">
        <v>3</v>
      </c>
      <c r="W10" s="88">
        <v>5</v>
      </c>
      <c r="X10" s="88">
        <v>4</v>
      </c>
      <c r="Y10" s="88">
        <v>5</v>
      </c>
      <c r="Z10" s="88">
        <v>4</v>
      </c>
      <c r="AA10" s="88">
        <v>5</v>
      </c>
      <c r="AB10" s="88">
        <v>5</v>
      </c>
      <c r="AC10" s="88">
        <v>4</v>
      </c>
      <c r="AD10" s="88">
        <v>3</v>
      </c>
      <c r="AE10" s="88">
        <v>4</v>
      </c>
      <c r="AF10" s="88">
        <v>5</v>
      </c>
      <c r="AG10" s="88">
        <v>5</v>
      </c>
      <c r="AH10" s="88">
        <v>5</v>
      </c>
      <c r="AI10" s="88">
        <v>3</v>
      </c>
      <c r="AJ10" s="88">
        <v>4</v>
      </c>
      <c r="AK10" s="88">
        <v>3</v>
      </c>
      <c r="AL10" s="88"/>
      <c r="AM10" s="88"/>
      <c r="AN10" s="88"/>
      <c r="AO10" s="88"/>
      <c r="AP10" s="88"/>
      <c r="AQ10" s="89"/>
      <c r="AR10" s="90">
        <v>41730</v>
      </c>
      <c r="AS10" s="85"/>
      <c r="AT10" s="86"/>
      <c r="AU10" s="87"/>
    </row>
    <row r="11" spans="2:78" x14ac:dyDescent="0.3">
      <c r="B11" s="167"/>
      <c r="C11" s="59">
        <v>41760</v>
      </c>
      <c r="D11" s="88">
        <v>4</v>
      </c>
      <c r="E11" s="88">
        <v>1</v>
      </c>
      <c r="F11" s="88">
        <v>3</v>
      </c>
      <c r="G11" s="88">
        <v>2</v>
      </c>
      <c r="H11" s="88">
        <v>3</v>
      </c>
      <c r="I11" s="88">
        <v>4</v>
      </c>
      <c r="J11" s="88">
        <v>5</v>
      </c>
      <c r="K11" s="88">
        <v>5</v>
      </c>
      <c r="L11" s="88">
        <v>5</v>
      </c>
      <c r="M11" s="88">
        <v>4</v>
      </c>
      <c r="N11" s="88">
        <v>3</v>
      </c>
      <c r="O11" s="88">
        <v>4</v>
      </c>
      <c r="P11" s="88">
        <v>4</v>
      </c>
      <c r="Q11" s="88">
        <v>5</v>
      </c>
      <c r="R11" s="88">
        <v>4</v>
      </c>
      <c r="S11" s="88">
        <v>3</v>
      </c>
      <c r="T11" s="88">
        <v>2</v>
      </c>
      <c r="U11" s="88">
        <v>1</v>
      </c>
      <c r="V11" s="88">
        <v>4</v>
      </c>
      <c r="W11" s="88">
        <v>5</v>
      </c>
      <c r="X11" s="88">
        <v>4</v>
      </c>
      <c r="Y11" s="88">
        <v>3</v>
      </c>
      <c r="Z11" s="88">
        <v>4</v>
      </c>
      <c r="AA11" s="88">
        <v>3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9"/>
      <c r="AR11" s="90">
        <v>41760</v>
      </c>
      <c r="AS11" s="85"/>
      <c r="AT11" s="86"/>
      <c r="AU11" s="87"/>
    </row>
    <row r="12" spans="2:78" x14ac:dyDescent="0.3">
      <c r="B12" s="167"/>
      <c r="C12" s="59">
        <v>41791</v>
      </c>
      <c r="D12" s="88">
        <v>2</v>
      </c>
      <c r="E12" s="88">
        <v>6</v>
      </c>
      <c r="F12" s="88">
        <v>3</v>
      </c>
      <c r="G12" s="88">
        <v>5</v>
      </c>
      <c r="H12" s="88">
        <v>5</v>
      </c>
      <c r="I12" s="88">
        <v>4</v>
      </c>
      <c r="J12" s="88">
        <v>8</v>
      </c>
      <c r="K12" s="88">
        <v>5</v>
      </c>
      <c r="L12" s="88">
        <v>5</v>
      </c>
      <c r="M12" s="88">
        <v>4</v>
      </c>
      <c r="N12" s="88">
        <v>3</v>
      </c>
      <c r="O12" s="88">
        <v>5</v>
      </c>
      <c r="P12" s="88">
        <v>5</v>
      </c>
      <c r="Q12" s="88">
        <v>5</v>
      </c>
      <c r="R12" s="88">
        <v>5</v>
      </c>
      <c r="S12" s="88">
        <v>3</v>
      </c>
      <c r="T12" s="88">
        <v>2</v>
      </c>
      <c r="U12" s="88">
        <v>2</v>
      </c>
      <c r="V12" s="88">
        <v>3</v>
      </c>
      <c r="W12" s="88">
        <v>5</v>
      </c>
      <c r="X12" s="88">
        <v>4</v>
      </c>
      <c r="Y12" s="88">
        <v>5</v>
      </c>
      <c r="Z12" s="88">
        <v>4</v>
      </c>
      <c r="AA12" s="88">
        <v>5</v>
      </c>
      <c r="AB12" s="88">
        <v>5</v>
      </c>
      <c r="AC12" s="88">
        <v>4</v>
      </c>
      <c r="AD12" s="88">
        <v>3</v>
      </c>
      <c r="AE12" s="88">
        <v>4</v>
      </c>
      <c r="AF12" s="88">
        <v>5</v>
      </c>
      <c r="AG12" s="88">
        <v>5</v>
      </c>
      <c r="AH12" s="88">
        <v>5</v>
      </c>
      <c r="AI12" s="88">
        <v>1</v>
      </c>
      <c r="AJ12" s="88">
        <v>2</v>
      </c>
      <c r="AK12" s="88">
        <v>5</v>
      </c>
      <c r="AL12" s="88"/>
      <c r="AM12" s="88"/>
      <c r="AN12" s="88"/>
      <c r="AO12" s="88"/>
      <c r="AP12" s="88"/>
      <c r="AQ12" s="89"/>
      <c r="AR12" s="90">
        <v>41791</v>
      </c>
      <c r="AS12" s="85"/>
      <c r="AT12" s="86"/>
      <c r="AU12" s="87"/>
    </row>
    <row r="13" spans="2:78" x14ac:dyDescent="0.3">
      <c r="B13" s="167"/>
      <c r="C13" s="59">
        <v>41821</v>
      </c>
      <c r="D13" s="88">
        <v>4</v>
      </c>
      <c r="E13" s="88">
        <v>1</v>
      </c>
      <c r="F13" s="88">
        <v>3</v>
      </c>
      <c r="G13" s="88">
        <v>2</v>
      </c>
      <c r="H13" s="88">
        <v>3</v>
      </c>
      <c r="I13" s="88">
        <v>4</v>
      </c>
      <c r="J13" s="88">
        <v>5</v>
      </c>
      <c r="K13" s="88">
        <v>5</v>
      </c>
      <c r="L13" s="88">
        <v>11</v>
      </c>
      <c r="M13" s="88">
        <v>4</v>
      </c>
      <c r="N13" s="88">
        <v>3</v>
      </c>
      <c r="O13" s="88">
        <v>4</v>
      </c>
      <c r="P13" s="88">
        <v>4</v>
      </c>
      <c r="Q13" s="88">
        <v>5</v>
      </c>
      <c r="R13" s="88">
        <v>4</v>
      </c>
      <c r="S13" s="88">
        <v>3</v>
      </c>
      <c r="T13" s="88">
        <v>2</v>
      </c>
      <c r="U13" s="88">
        <v>1</v>
      </c>
      <c r="V13" s="88">
        <v>4</v>
      </c>
      <c r="W13" s="88">
        <v>5</v>
      </c>
      <c r="X13" s="88">
        <v>4</v>
      </c>
      <c r="Y13" s="88">
        <v>3</v>
      </c>
      <c r="Z13" s="88">
        <v>4</v>
      </c>
      <c r="AA13" s="88">
        <v>3</v>
      </c>
      <c r="AB13" s="88">
        <v>5</v>
      </c>
      <c r="AC13" s="88">
        <v>2</v>
      </c>
      <c r="AD13" s="88">
        <v>3</v>
      </c>
      <c r="AE13" s="88">
        <v>4</v>
      </c>
      <c r="AF13" s="88">
        <v>3</v>
      </c>
      <c r="AG13" s="88">
        <v>5</v>
      </c>
      <c r="AH13" s="88">
        <v>4</v>
      </c>
      <c r="AI13" s="88">
        <v>5</v>
      </c>
      <c r="AJ13" s="88">
        <v>4</v>
      </c>
      <c r="AK13" s="88">
        <v>3</v>
      </c>
      <c r="AL13" s="88"/>
      <c r="AM13" s="88"/>
      <c r="AN13" s="88"/>
      <c r="AO13" s="88"/>
      <c r="AP13" s="88"/>
      <c r="AQ13" s="89"/>
      <c r="AR13" s="90">
        <v>41821</v>
      </c>
      <c r="AS13" s="85"/>
      <c r="AT13" s="86"/>
      <c r="AU13" s="87"/>
    </row>
    <row r="14" spans="2:78" x14ac:dyDescent="0.3">
      <c r="B14" s="167"/>
      <c r="C14" s="59">
        <v>41852</v>
      </c>
      <c r="D14" s="88">
        <v>2</v>
      </c>
      <c r="E14" s="88">
        <v>1</v>
      </c>
      <c r="F14" s="88">
        <v>3</v>
      </c>
      <c r="G14" s="88">
        <v>5</v>
      </c>
      <c r="H14" s="88">
        <v>5</v>
      </c>
      <c r="I14" s="88">
        <v>4</v>
      </c>
      <c r="J14" s="88">
        <v>5</v>
      </c>
      <c r="K14" s="88">
        <v>5</v>
      </c>
      <c r="L14" s="88">
        <v>5</v>
      </c>
      <c r="M14" s="88">
        <v>4</v>
      </c>
      <c r="N14" s="88">
        <v>3</v>
      </c>
      <c r="O14" s="88">
        <v>5</v>
      </c>
      <c r="P14" s="88">
        <v>5</v>
      </c>
      <c r="Q14" s="88">
        <v>5</v>
      </c>
      <c r="R14" s="88">
        <v>5</v>
      </c>
      <c r="S14" s="88">
        <v>3</v>
      </c>
      <c r="T14" s="88">
        <v>2</v>
      </c>
      <c r="U14" s="88">
        <v>2</v>
      </c>
      <c r="V14" s="88">
        <v>3</v>
      </c>
      <c r="W14" s="88">
        <v>5</v>
      </c>
      <c r="X14" s="88">
        <v>4</v>
      </c>
      <c r="Y14" s="88">
        <v>5</v>
      </c>
      <c r="Z14" s="88">
        <v>4</v>
      </c>
      <c r="AA14" s="88">
        <v>5</v>
      </c>
      <c r="AB14" s="88">
        <v>5</v>
      </c>
      <c r="AC14" s="88">
        <v>4</v>
      </c>
      <c r="AD14" s="88">
        <v>3</v>
      </c>
      <c r="AE14" s="88">
        <v>4</v>
      </c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9"/>
      <c r="AR14" s="90">
        <v>41852</v>
      </c>
      <c r="AS14" s="85"/>
      <c r="AT14" s="86"/>
      <c r="AU14" s="87"/>
    </row>
    <row r="15" spans="2:78" x14ac:dyDescent="0.3">
      <c r="B15" s="167"/>
      <c r="C15" s="59">
        <v>41883</v>
      </c>
      <c r="D15" s="88">
        <v>4</v>
      </c>
      <c r="E15" s="88">
        <v>1</v>
      </c>
      <c r="F15" s="88">
        <v>3</v>
      </c>
      <c r="G15" s="88">
        <v>2</v>
      </c>
      <c r="H15" s="88">
        <v>3</v>
      </c>
      <c r="I15" s="88">
        <v>4</v>
      </c>
      <c r="J15" s="88">
        <v>5</v>
      </c>
      <c r="K15" s="88">
        <v>5</v>
      </c>
      <c r="L15" s="88">
        <v>5</v>
      </c>
      <c r="M15" s="88">
        <v>4</v>
      </c>
      <c r="N15" s="88">
        <v>3</v>
      </c>
      <c r="O15" s="88">
        <v>4</v>
      </c>
      <c r="P15" s="88">
        <v>4</v>
      </c>
      <c r="Q15" s="88">
        <v>5</v>
      </c>
      <c r="R15" s="88">
        <v>4</v>
      </c>
      <c r="S15" s="88">
        <v>3</v>
      </c>
      <c r="T15" s="88">
        <v>2</v>
      </c>
      <c r="U15" s="88">
        <v>1</v>
      </c>
      <c r="V15" s="88">
        <v>4</v>
      </c>
      <c r="W15" s="88">
        <v>5</v>
      </c>
      <c r="X15" s="88">
        <v>4</v>
      </c>
      <c r="Y15" s="88">
        <v>3</v>
      </c>
      <c r="Z15" s="88">
        <v>4</v>
      </c>
      <c r="AA15" s="88">
        <v>3</v>
      </c>
      <c r="AB15" s="88">
        <v>5</v>
      </c>
      <c r="AC15" s="88">
        <v>2</v>
      </c>
      <c r="AD15" s="88">
        <v>3</v>
      </c>
      <c r="AE15" s="88">
        <v>4</v>
      </c>
      <c r="AF15" s="88">
        <v>3</v>
      </c>
      <c r="AG15" s="88">
        <v>5</v>
      </c>
      <c r="AH15" s="88">
        <v>4</v>
      </c>
      <c r="AI15" s="88">
        <v>5</v>
      </c>
      <c r="AJ15" s="88">
        <v>4</v>
      </c>
      <c r="AK15" s="88">
        <v>3</v>
      </c>
      <c r="AL15" s="88"/>
      <c r="AM15" s="88"/>
      <c r="AN15" s="88"/>
      <c r="AO15" s="88"/>
      <c r="AP15" s="88"/>
      <c r="AQ15" s="89"/>
      <c r="AR15" s="90">
        <v>41883</v>
      </c>
      <c r="AS15" s="85"/>
      <c r="AT15" s="86"/>
      <c r="AU15" s="87"/>
    </row>
    <row r="16" spans="2:78" ht="23.4" x14ac:dyDescent="0.3">
      <c r="B16" s="167"/>
      <c r="C16" s="59">
        <v>41913</v>
      </c>
      <c r="D16" s="88">
        <v>2</v>
      </c>
      <c r="E16" s="88">
        <v>1</v>
      </c>
      <c r="F16" s="88">
        <v>3</v>
      </c>
      <c r="G16" s="88">
        <v>5</v>
      </c>
      <c r="H16" s="88">
        <v>5</v>
      </c>
      <c r="I16" s="88">
        <v>4</v>
      </c>
      <c r="J16" s="88">
        <v>5</v>
      </c>
      <c r="K16" s="88">
        <v>5</v>
      </c>
      <c r="L16" s="88">
        <v>5</v>
      </c>
      <c r="M16" s="88">
        <v>4</v>
      </c>
      <c r="N16" s="88">
        <v>3</v>
      </c>
      <c r="O16" s="88">
        <v>5</v>
      </c>
      <c r="P16" s="88">
        <v>5</v>
      </c>
      <c r="Q16" s="88">
        <v>5</v>
      </c>
      <c r="R16" s="88">
        <v>5</v>
      </c>
      <c r="S16" s="88">
        <v>3</v>
      </c>
      <c r="T16" s="88">
        <v>2</v>
      </c>
      <c r="U16" s="88">
        <v>2</v>
      </c>
      <c r="V16" s="88">
        <v>3</v>
      </c>
      <c r="W16" s="88">
        <v>5</v>
      </c>
      <c r="X16" s="88">
        <v>4</v>
      </c>
      <c r="Y16" s="88">
        <v>5</v>
      </c>
      <c r="Z16" s="88">
        <v>4</v>
      </c>
      <c r="AA16" s="88">
        <v>5</v>
      </c>
      <c r="AB16" s="88">
        <v>5</v>
      </c>
      <c r="AC16" s="88">
        <v>4</v>
      </c>
      <c r="AD16" s="88">
        <v>3</v>
      </c>
      <c r="AE16" s="88">
        <v>4</v>
      </c>
      <c r="AF16" s="88">
        <v>5</v>
      </c>
      <c r="AG16" s="88">
        <v>5</v>
      </c>
      <c r="AH16" s="88">
        <v>5</v>
      </c>
      <c r="AI16" s="88"/>
      <c r="AJ16" s="88"/>
      <c r="AK16" s="88"/>
      <c r="AL16" s="88"/>
      <c r="AM16" s="88"/>
      <c r="AN16" s="88"/>
      <c r="AO16" s="88"/>
      <c r="AP16" s="88"/>
      <c r="AQ16" s="89"/>
      <c r="AR16" s="90">
        <v>41913</v>
      </c>
      <c r="AS16" s="85"/>
      <c r="AT16" s="86"/>
      <c r="AU16" s="87"/>
      <c r="AW16" s="39"/>
    </row>
    <row r="17" spans="2:47" x14ac:dyDescent="0.3">
      <c r="B17" s="167"/>
      <c r="C17" s="59">
        <v>41944</v>
      </c>
      <c r="D17" s="88">
        <v>4</v>
      </c>
      <c r="E17" s="88">
        <v>1</v>
      </c>
      <c r="F17" s="88">
        <v>3</v>
      </c>
      <c r="G17" s="88">
        <v>2</v>
      </c>
      <c r="H17" s="88">
        <v>3</v>
      </c>
      <c r="I17" s="88">
        <v>4</v>
      </c>
      <c r="J17" s="88">
        <v>5</v>
      </c>
      <c r="K17" s="88">
        <v>5</v>
      </c>
      <c r="L17" s="88">
        <v>5</v>
      </c>
      <c r="M17" s="88">
        <v>3</v>
      </c>
      <c r="N17" s="88">
        <v>4</v>
      </c>
      <c r="O17" s="88">
        <v>5</v>
      </c>
      <c r="P17" s="88">
        <v>5</v>
      </c>
      <c r="Q17" s="88">
        <v>5</v>
      </c>
      <c r="R17" s="88">
        <v>4</v>
      </c>
      <c r="S17" s="88">
        <v>3</v>
      </c>
      <c r="T17" s="88">
        <v>4</v>
      </c>
      <c r="U17" s="88">
        <v>4</v>
      </c>
      <c r="V17" s="88">
        <v>2</v>
      </c>
      <c r="W17" s="88">
        <v>1</v>
      </c>
      <c r="X17" s="88">
        <v>3</v>
      </c>
      <c r="Y17" s="88">
        <v>5</v>
      </c>
      <c r="Z17" s="88">
        <v>5</v>
      </c>
      <c r="AA17" s="88">
        <v>3</v>
      </c>
      <c r="AB17" s="88">
        <v>5</v>
      </c>
      <c r="AC17" s="88">
        <v>2</v>
      </c>
      <c r="AD17" s="88">
        <v>3</v>
      </c>
      <c r="AE17" s="88">
        <v>4</v>
      </c>
      <c r="AF17" s="88">
        <v>3</v>
      </c>
      <c r="AG17" s="88">
        <v>5</v>
      </c>
      <c r="AH17" s="88">
        <v>4</v>
      </c>
      <c r="AI17" s="88"/>
      <c r="AJ17" s="88"/>
      <c r="AK17" s="88"/>
      <c r="AL17" s="88"/>
      <c r="AM17" s="88"/>
      <c r="AN17" s="88"/>
      <c r="AO17" s="88"/>
      <c r="AP17" s="88"/>
      <c r="AQ17" s="89"/>
      <c r="AR17" s="90">
        <v>41944</v>
      </c>
      <c r="AS17" s="85"/>
      <c r="AT17" s="86"/>
      <c r="AU17" s="87"/>
    </row>
    <row r="18" spans="2:47" x14ac:dyDescent="0.3">
      <c r="B18" s="167"/>
      <c r="C18" s="59">
        <v>41974</v>
      </c>
      <c r="D18" s="88">
        <v>2</v>
      </c>
      <c r="E18" s="88">
        <v>1</v>
      </c>
      <c r="F18" s="88">
        <v>3</v>
      </c>
      <c r="G18" s="88">
        <v>5</v>
      </c>
      <c r="H18" s="88">
        <v>5</v>
      </c>
      <c r="I18" s="88">
        <v>4</v>
      </c>
      <c r="J18" s="88">
        <v>1</v>
      </c>
      <c r="K18" s="88">
        <v>3</v>
      </c>
      <c r="L18" s="88">
        <v>2</v>
      </c>
      <c r="M18" s="88">
        <v>3</v>
      </c>
      <c r="N18" s="88">
        <v>4</v>
      </c>
      <c r="O18" s="88">
        <v>5</v>
      </c>
      <c r="P18" s="88">
        <v>5</v>
      </c>
      <c r="Q18" s="88">
        <v>5</v>
      </c>
      <c r="R18" s="88">
        <v>3</v>
      </c>
      <c r="S18" s="88">
        <v>5</v>
      </c>
      <c r="T18" s="88">
        <v>2</v>
      </c>
      <c r="U18" s="88">
        <v>3</v>
      </c>
      <c r="V18" s="88">
        <v>4</v>
      </c>
      <c r="W18" s="88">
        <v>3</v>
      </c>
      <c r="X18" s="88">
        <v>5</v>
      </c>
      <c r="Y18" s="88">
        <v>4</v>
      </c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9"/>
      <c r="AR18" s="90">
        <v>41974</v>
      </c>
      <c r="AS18" s="85"/>
      <c r="AT18" s="86"/>
      <c r="AU18" s="87"/>
    </row>
    <row r="19" spans="2:47" ht="15" customHeight="1" x14ac:dyDescent="0.3">
      <c r="B19" s="167"/>
      <c r="C19" s="57">
        <v>42005</v>
      </c>
      <c r="D19" s="34">
        <v>5</v>
      </c>
      <c r="E19" s="34">
        <v>7</v>
      </c>
      <c r="F19" s="34">
        <v>1</v>
      </c>
      <c r="G19" s="34">
        <v>2</v>
      </c>
      <c r="H19" s="34">
        <v>6</v>
      </c>
      <c r="I19" s="34">
        <v>7</v>
      </c>
      <c r="J19" s="34">
        <v>2</v>
      </c>
      <c r="K19" s="34">
        <v>7</v>
      </c>
      <c r="L19" s="34">
        <v>3</v>
      </c>
      <c r="M19" s="34">
        <v>5</v>
      </c>
      <c r="N19" s="34">
        <v>5</v>
      </c>
      <c r="O19" s="34">
        <v>4</v>
      </c>
      <c r="P19" s="34">
        <v>1</v>
      </c>
      <c r="Q19" s="34">
        <v>3</v>
      </c>
      <c r="R19" s="34">
        <v>4</v>
      </c>
      <c r="S19" s="34">
        <v>3</v>
      </c>
      <c r="T19" s="34">
        <v>18</v>
      </c>
      <c r="U19" s="34">
        <v>5</v>
      </c>
      <c r="V19" s="34">
        <v>5</v>
      </c>
      <c r="W19" s="34">
        <v>5</v>
      </c>
      <c r="X19" s="34">
        <v>3</v>
      </c>
      <c r="Y19" s="34">
        <v>5</v>
      </c>
      <c r="Z19" s="34">
        <v>2</v>
      </c>
      <c r="AA19" s="34">
        <v>3</v>
      </c>
      <c r="AB19" s="34">
        <v>4</v>
      </c>
      <c r="AC19" s="34">
        <v>3</v>
      </c>
      <c r="AD19" s="34">
        <v>5</v>
      </c>
      <c r="AE19" s="34">
        <v>4</v>
      </c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83"/>
      <c r="AR19" s="84">
        <v>42005</v>
      </c>
      <c r="AS19" s="85"/>
      <c r="AT19" s="86"/>
      <c r="AU19" s="87"/>
    </row>
    <row r="20" spans="2:47" x14ac:dyDescent="0.3">
      <c r="B20" s="167"/>
      <c r="C20" s="59">
        <v>42036</v>
      </c>
      <c r="D20" s="88">
        <v>3</v>
      </c>
      <c r="E20" s="88">
        <v>5</v>
      </c>
      <c r="F20" s="88">
        <v>5</v>
      </c>
      <c r="G20" s="88">
        <v>4</v>
      </c>
      <c r="H20" s="88">
        <v>7</v>
      </c>
      <c r="I20" s="88">
        <v>5</v>
      </c>
      <c r="J20" s="88">
        <v>4</v>
      </c>
      <c r="K20" s="88">
        <v>3</v>
      </c>
      <c r="L20" s="88">
        <v>5</v>
      </c>
      <c r="M20" s="88">
        <v>5</v>
      </c>
      <c r="N20" s="88">
        <v>5</v>
      </c>
      <c r="O20" s="88">
        <v>8</v>
      </c>
      <c r="P20" s="88">
        <v>5</v>
      </c>
      <c r="Q20" s="88">
        <v>5</v>
      </c>
      <c r="R20" s="88">
        <v>4</v>
      </c>
      <c r="S20" s="88">
        <v>4</v>
      </c>
      <c r="T20" s="88">
        <v>5</v>
      </c>
      <c r="U20" s="88">
        <v>5</v>
      </c>
      <c r="V20" s="88">
        <v>7</v>
      </c>
      <c r="W20" s="88">
        <v>8</v>
      </c>
      <c r="X20" s="88">
        <v>3</v>
      </c>
      <c r="Y20" s="88">
        <v>2</v>
      </c>
      <c r="Z20" s="88">
        <v>5</v>
      </c>
      <c r="AA20" s="88">
        <v>3</v>
      </c>
      <c r="AB20" s="88">
        <v>2</v>
      </c>
      <c r="AC20" s="88">
        <v>2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9"/>
      <c r="AR20" s="90">
        <v>42036</v>
      </c>
      <c r="AS20" s="85"/>
      <c r="AT20" s="86"/>
      <c r="AU20" s="87"/>
    </row>
    <row r="21" spans="2:47" ht="15" thickBot="1" x14ac:dyDescent="0.35">
      <c r="B21" s="183"/>
      <c r="C21" s="61">
        <v>42064</v>
      </c>
      <c r="D21" s="91">
        <v>2</v>
      </c>
      <c r="E21" s="91">
        <v>6</v>
      </c>
      <c r="F21" s="91">
        <v>3</v>
      </c>
      <c r="G21" s="91">
        <v>5</v>
      </c>
      <c r="H21" s="91">
        <v>5</v>
      </c>
      <c r="I21" s="91">
        <v>4</v>
      </c>
      <c r="J21" s="91">
        <v>8</v>
      </c>
      <c r="K21" s="91">
        <v>5</v>
      </c>
      <c r="L21" s="91">
        <v>5</v>
      </c>
      <c r="M21" s="91">
        <v>4</v>
      </c>
      <c r="N21" s="91">
        <v>3</v>
      </c>
      <c r="O21" s="91">
        <v>5</v>
      </c>
      <c r="P21" s="91">
        <v>5</v>
      </c>
      <c r="Q21" s="91">
        <v>5</v>
      </c>
      <c r="R21" s="91">
        <v>5</v>
      </c>
      <c r="S21" s="91">
        <v>3</v>
      </c>
      <c r="T21" s="91">
        <v>2</v>
      </c>
      <c r="U21" s="91">
        <v>2</v>
      </c>
      <c r="V21" s="91">
        <v>3</v>
      </c>
      <c r="W21" s="91">
        <v>5</v>
      </c>
      <c r="X21" s="91">
        <v>4</v>
      </c>
      <c r="Y21" s="91">
        <v>5</v>
      </c>
      <c r="Z21" s="91">
        <v>4</v>
      </c>
      <c r="AA21" s="91">
        <v>5</v>
      </c>
      <c r="AB21" s="91">
        <v>5</v>
      </c>
      <c r="AC21" s="91">
        <v>4</v>
      </c>
      <c r="AD21" s="91">
        <v>3</v>
      </c>
      <c r="AE21" s="91">
        <v>4</v>
      </c>
      <c r="AF21" s="91">
        <v>5</v>
      </c>
      <c r="AG21" s="91">
        <v>5</v>
      </c>
      <c r="AH21" s="91">
        <v>5</v>
      </c>
      <c r="AI21" s="91">
        <v>1</v>
      </c>
      <c r="AJ21" s="91">
        <v>2</v>
      </c>
      <c r="AK21" s="91">
        <v>5</v>
      </c>
      <c r="AL21" s="91"/>
      <c r="AM21" s="91"/>
      <c r="AN21" s="91"/>
      <c r="AO21" s="91"/>
      <c r="AP21" s="91"/>
      <c r="AQ21" s="92"/>
      <c r="AR21" s="93">
        <v>42064</v>
      </c>
      <c r="AS21" s="94"/>
      <c r="AT21" s="95"/>
      <c r="AU21" s="96"/>
    </row>
    <row r="22" spans="2:47" x14ac:dyDescent="0.3">
      <c r="B22" s="168" t="s">
        <v>4</v>
      </c>
      <c r="C22" s="63">
        <v>42095</v>
      </c>
      <c r="D22" s="97">
        <v>4</v>
      </c>
      <c r="E22" s="97">
        <v>1</v>
      </c>
      <c r="F22" s="97">
        <v>3</v>
      </c>
      <c r="G22" s="97">
        <v>2</v>
      </c>
      <c r="H22" s="97">
        <v>3</v>
      </c>
      <c r="I22" s="97">
        <v>4</v>
      </c>
      <c r="J22" s="97">
        <v>5</v>
      </c>
      <c r="K22" s="97">
        <v>5</v>
      </c>
      <c r="L22" s="97">
        <v>6</v>
      </c>
      <c r="M22" s="97">
        <v>4</v>
      </c>
      <c r="N22" s="97">
        <v>3</v>
      </c>
      <c r="O22" s="97">
        <v>4</v>
      </c>
      <c r="P22" s="97">
        <v>4</v>
      </c>
      <c r="Q22" s="97">
        <v>5</v>
      </c>
      <c r="R22" s="97">
        <v>4</v>
      </c>
      <c r="S22" s="97">
        <v>3</v>
      </c>
      <c r="T22" s="97">
        <v>2</v>
      </c>
      <c r="U22" s="97">
        <v>1</v>
      </c>
      <c r="V22" s="97">
        <v>4</v>
      </c>
      <c r="W22" s="97">
        <v>5</v>
      </c>
      <c r="X22" s="97">
        <v>4</v>
      </c>
      <c r="Y22" s="97">
        <v>3</v>
      </c>
      <c r="Z22" s="97">
        <v>4</v>
      </c>
      <c r="AA22" s="97">
        <v>3</v>
      </c>
      <c r="AB22" s="97">
        <v>5</v>
      </c>
      <c r="AC22" s="97">
        <v>2</v>
      </c>
      <c r="AD22" s="97">
        <v>3</v>
      </c>
      <c r="AE22" s="97">
        <v>4</v>
      </c>
      <c r="AF22" s="97">
        <v>3</v>
      </c>
      <c r="AG22" s="97">
        <v>5</v>
      </c>
      <c r="AH22" s="97">
        <v>4</v>
      </c>
      <c r="AI22" s="97">
        <v>5</v>
      </c>
      <c r="AJ22" s="97">
        <v>4</v>
      </c>
      <c r="AK22" s="97">
        <v>3</v>
      </c>
      <c r="AL22" s="97"/>
      <c r="AM22" s="97"/>
      <c r="AN22" s="97"/>
      <c r="AO22" s="98"/>
      <c r="AP22" s="98"/>
      <c r="AQ22" s="99"/>
      <c r="AR22" s="100">
        <v>42095</v>
      </c>
      <c r="AS22" s="85"/>
      <c r="AT22" s="86"/>
      <c r="AU22" s="87"/>
    </row>
    <row r="23" spans="2:47" x14ac:dyDescent="0.3">
      <c r="B23" s="169"/>
      <c r="C23" s="65">
        <v>42125</v>
      </c>
      <c r="D23" s="49">
        <v>2</v>
      </c>
      <c r="E23" s="49">
        <v>1</v>
      </c>
      <c r="F23" s="49">
        <v>3</v>
      </c>
      <c r="G23" s="49">
        <v>5</v>
      </c>
      <c r="H23" s="49">
        <v>5</v>
      </c>
      <c r="I23" s="49">
        <v>4</v>
      </c>
      <c r="J23" s="49">
        <v>7</v>
      </c>
      <c r="K23" s="49">
        <v>5</v>
      </c>
      <c r="L23" s="49">
        <v>4</v>
      </c>
      <c r="M23" s="49">
        <v>3</v>
      </c>
      <c r="N23" s="49">
        <v>5</v>
      </c>
      <c r="O23" s="49">
        <v>5</v>
      </c>
      <c r="P23" s="49">
        <v>5</v>
      </c>
      <c r="Q23" s="49">
        <v>8</v>
      </c>
      <c r="R23" s="49">
        <v>5</v>
      </c>
      <c r="S23" s="49">
        <v>5</v>
      </c>
      <c r="T23" s="49">
        <v>4</v>
      </c>
      <c r="U23" s="49">
        <v>4</v>
      </c>
      <c r="V23" s="49">
        <v>5</v>
      </c>
      <c r="W23" s="49">
        <v>5</v>
      </c>
      <c r="X23" s="49">
        <v>5</v>
      </c>
      <c r="Y23" s="49">
        <v>6</v>
      </c>
      <c r="Z23" s="49">
        <v>3</v>
      </c>
      <c r="AA23" s="49">
        <v>2</v>
      </c>
      <c r="AB23" s="49">
        <v>5</v>
      </c>
      <c r="AC23" s="49">
        <v>3</v>
      </c>
      <c r="AD23" s="49">
        <v>2</v>
      </c>
      <c r="AE23" s="49">
        <v>2</v>
      </c>
      <c r="AF23" s="49"/>
      <c r="AG23" s="49"/>
      <c r="AH23" s="49"/>
      <c r="AI23" s="49"/>
      <c r="AJ23" s="49"/>
      <c r="AK23" s="49"/>
      <c r="AL23" s="49"/>
      <c r="AM23" s="49"/>
      <c r="AN23" s="49"/>
      <c r="AO23" s="101"/>
      <c r="AP23" s="101"/>
      <c r="AQ23" s="102"/>
      <c r="AR23" s="67">
        <v>42125</v>
      </c>
      <c r="AS23" s="85"/>
      <c r="AT23" s="86"/>
      <c r="AU23" s="87"/>
    </row>
    <row r="24" spans="2:47" x14ac:dyDescent="0.3">
      <c r="B24" s="169"/>
      <c r="C24" s="65">
        <v>42156</v>
      </c>
      <c r="D24" s="49">
        <v>4</v>
      </c>
      <c r="E24" s="49">
        <v>1</v>
      </c>
      <c r="F24" s="49">
        <v>3</v>
      </c>
      <c r="G24" s="49">
        <v>6</v>
      </c>
      <c r="H24" s="49">
        <v>3</v>
      </c>
      <c r="I24" s="49">
        <v>5</v>
      </c>
      <c r="J24" s="49">
        <v>5</v>
      </c>
      <c r="K24" s="49">
        <v>4</v>
      </c>
      <c r="L24" s="49">
        <v>8</v>
      </c>
      <c r="M24" s="49">
        <v>5</v>
      </c>
      <c r="N24" s="49">
        <v>5</v>
      </c>
      <c r="O24" s="49">
        <v>4</v>
      </c>
      <c r="P24" s="49">
        <v>3</v>
      </c>
      <c r="Q24" s="49">
        <v>5</v>
      </c>
      <c r="R24" s="49">
        <v>5</v>
      </c>
      <c r="S24" s="49">
        <v>5</v>
      </c>
      <c r="T24" s="49">
        <v>5</v>
      </c>
      <c r="U24" s="49">
        <v>3</v>
      </c>
      <c r="V24" s="49">
        <v>2</v>
      </c>
      <c r="W24" s="49">
        <v>2</v>
      </c>
      <c r="X24" s="49">
        <v>3</v>
      </c>
      <c r="Y24" s="49">
        <v>5</v>
      </c>
      <c r="Z24" s="49">
        <v>4</v>
      </c>
      <c r="AA24" s="49">
        <v>5</v>
      </c>
      <c r="AB24" s="49">
        <v>4</v>
      </c>
      <c r="AC24" s="49">
        <v>5</v>
      </c>
      <c r="AD24" s="49">
        <v>5</v>
      </c>
      <c r="AE24" s="49">
        <v>4</v>
      </c>
      <c r="AF24" s="49">
        <v>3</v>
      </c>
      <c r="AG24" s="49">
        <v>4</v>
      </c>
      <c r="AH24" s="49">
        <v>5</v>
      </c>
      <c r="AI24" s="49">
        <v>5</v>
      </c>
      <c r="AJ24" s="49">
        <v>5</v>
      </c>
      <c r="AK24" s="49">
        <v>1</v>
      </c>
      <c r="AL24" s="49">
        <v>2</v>
      </c>
      <c r="AM24" s="49">
        <v>5</v>
      </c>
      <c r="AN24" s="49"/>
      <c r="AO24" s="101"/>
      <c r="AP24" s="101"/>
      <c r="AQ24" s="102"/>
      <c r="AR24" s="67">
        <v>42156</v>
      </c>
      <c r="AS24" s="85"/>
      <c r="AT24" s="86"/>
      <c r="AU24" s="87"/>
    </row>
    <row r="25" spans="2:47" x14ac:dyDescent="0.3">
      <c r="B25" s="169"/>
      <c r="C25" s="65">
        <v>42186</v>
      </c>
      <c r="D25" s="49">
        <v>2</v>
      </c>
      <c r="E25" s="49">
        <v>1</v>
      </c>
      <c r="F25" s="49">
        <v>3</v>
      </c>
      <c r="G25" s="49">
        <v>1</v>
      </c>
      <c r="H25" s="49">
        <v>3</v>
      </c>
      <c r="I25" s="49">
        <v>2</v>
      </c>
      <c r="J25" s="49">
        <v>3</v>
      </c>
      <c r="K25" s="49">
        <v>4</v>
      </c>
      <c r="L25" s="49">
        <v>5</v>
      </c>
      <c r="M25" s="49">
        <v>5</v>
      </c>
      <c r="N25" s="49">
        <v>7</v>
      </c>
      <c r="O25" s="49">
        <v>4</v>
      </c>
      <c r="P25" s="49">
        <v>3</v>
      </c>
      <c r="Q25" s="49">
        <v>4</v>
      </c>
      <c r="R25" s="49">
        <v>4</v>
      </c>
      <c r="S25" s="49">
        <v>5</v>
      </c>
      <c r="T25" s="49">
        <v>4</v>
      </c>
      <c r="U25" s="49">
        <v>3</v>
      </c>
      <c r="V25" s="49">
        <v>2</v>
      </c>
      <c r="W25" s="49">
        <v>1</v>
      </c>
      <c r="X25" s="49">
        <v>4</v>
      </c>
      <c r="Y25" s="49">
        <v>5</v>
      </c>
      <c r="Z25" s="49">
        <v>4</v>
      </c>
      <c r="AA25" s="49">
        <v>3</v>
      </c>
      <c r="AB25" s="49">
        <v>4</v>
      </c>
      <c r="AC25" s="49">
        <v>3</v>
      </c>
      <c r="AD25" s="49">
        <v>5</v>
      </c>
      <c r="AE25" s="49">
        <v>2</v>
      </c>
      <c r="AF25" s="49">
        <v>3</v>
      </c>
      <c r="AG25" s="49">
        <v>4</v>
      </c>
      <c r="AH25" s="49">
        <v>3</v>
      </c>
      <c r="AI25" s="49">
        <v>5</v>
      </c>
      <c r="AJ25" s="49">
        <v>4</v>
      </c>
      <c r="AK25" s="49">
        <v>5</v>
      </c>
      <c r="AL25" s="49">
        <v>4</v>
      </c>
      <c r="AM25" s="49">
        <v>3</v>
      </c>
      <c r="AN25" s="49"/>
      <c r="AO25" s="101"/>
      <c r="AP25" s="101"/>
      <c r="AQ25" s="102"/>
      <c r="AR25" s="67">
        <v>42186</v>
      </c>
      <c r="AS25" s="85"/>
      <c r="AT25" s="86"/>
      <c r="AU25" s="87"/>
    </row>
    <row r="26" spans="2:47" x14ac:dyDescent="0.3">
      <c r="B26" s="169"/>
      <c r="C26" s="65">
        <v>42217</v>
      </c>
      <c r="D26" s="49">
        <v>4</v>
      </c>
      <c r="E26" s="49">
        <v>1</v>
      </c>
      <c r="F26" s="49">
        <v>3</v>
      </c>
      <c r="G26" s="49">
        <v>1</v>
      </c>
      <c r="H26" s="49">
        <v>3</v>
      </c>
      <c r="I26" s="49">
        <v>5</v>
      </c>
      <c r="J26" s="49">
        <v>5</v>
      </c>
      <c r="K26" s="49">
        <v>4</v>
      </c>
      <c r="L26" s="49">
        <v>5</v>
      </c>
      <c r="M26" s="49">
        <v>5</v>
      </c>
      <c r="N26" s="49">
        <v>5</v>
      </c>
      <c r="O26" s="49">
        <v>4</v>
      </c>
      <c r="P26" s="49">
        <v>3</v>
      </c>
      <c r="Q26" s="49">
        <v>5</v>
      </c>
      <c r="R26" s="49">
        <v>5</v>
      </c>
      <c r="S26" s="49">
        <v>5</v>
      </c>
      <c r="T26" s="49">
        <v>5</v>
      </c>
      <c r="U26" s="49">
        <v>3</v>
      </c>
      <c r="V26" s="49">
        <v>2</v>
      </c>
      <c r="W26" s="49">
        <v>2</v>
      </c>
      <c r="X26" s="49">
        <v>3</v>
      </c>
      <c r="Y26" s="49">
        <v>5</v>
      </c>
      <c r="Z26" s="49">
        <v>4</v>
      </c>
      <c r="AA26" s="49">
        <v>5</v>
      </c>
      <c r="AB26" s="49">
        <v>4</v>
      </c>
      <c r="AC26" s="49">
        <v>5</v>
      </c>
      <c r="AD26" s="49">
        <v>5</v>
      </c>
      <c r="AE26" s="49">
        <v>4</v>
      </c>
      <c r="AF26" s="49">
        <v>3</v>
      </c>
      <c r="AG26" s="49">
        <v>4</v>
      </c>
      <c r="AH26" s="49"/>
      <c r="AI26" s="49"/>
      <c r="AJ26" s="49"/>
      <c r="AK26" s="49"/>
      <c r="AL26" s="49"/>
      <c r="AM26" s="49"/>
      <c r="AN26" s="49"/>
      <c r="AO26" s="101"/>
      <c r="AP26" s="101"/>
      <c r="AQ26" s="102"/>
      <c r="AR26" s="67">
        <v>42217</v>
      </c>
      <c r="AS26" s="85"/>
      <c r="AT26" s="86"/>
      <c r="AU26" s="87"/>
    </row>
    <row r="27" spans="2:47" x14ac:dyDescent="0.3">
      <c r="B27" s="169"/>
      <c r="C27" s="65">
        <v>42248</v>
      </c>
      <c r="D27" s="49">
        <v>2</v>
      </c>
      <c r="E27" s="49">
        <v>6</v>
      </c>
      <c r="F27" s="49">
        <v>3</v>
      </c>
      <c r="G27" s="49">
        <v>5</v>
      </c>
      <c r="H27" s="49">
        <v>5</v>
      </c>
      <c r="I27" s="49">
        <v>4</v>
      </c>
      <c r="J27" s="49">
        <v>8</v>
      </c>
      <c r="K27" s="49">
        <v>5</v>
      </c>
      <c r="L27" s="49">
        <v>5</v>
      </c>
      <c r="M27" s="49">
        <v>4</v>
      </c>
      <c r="N27" s="49">
        <v>3</v>
      </c>
      <c r="O27" s="49">
        <v>5</v>
      </c>
      <c r="P27" s="49">
        <v>5</v>
      </c>
      <c r="Q27" s="49">
        <v>5</v>
      </c>
      <c r="R27" s="49">
        <v>5</v>
      </c>
      <c r="S27" s="49">
        <v>3</v>
      </c>
      <c r="T27" s="49">
        <v>2</v>
      </c>
      <c r="U27" s="49">
        <v>2</v>
      </c>
      <c r="V27" s="49">
        <v>3</v>
      </c>
      <c r="W27" s="49">
        <v>5</v>
      </c>
      <c r="X27" s="49">
        <v>4</v>
      </c>
      <c r="Y27" s="49">
        <v>5</v>
      </c>
      <c r="Z27" s="49">
        <v>4</v>
      </c>
      <c r="AA27" s="49">
        <v>5</v>
      </c>
      <c r="AB27" s="49">
        <v>5</v>
      </c>
      <c r="AC27" s="49">
        <v>4</v>
      </c>
      <c r="AD27" s="49">
        <v>3</v>
      </c>
      <c r="AE27" s="49">
        <v>4</v>
      </c>
      <c r="AF27" s="49">
        <v>5</v>
      </c>
      <c r="AG27" s="49">
        <v>5</v>
      </c>
      <c r="AH27" s="49">
        <v>5</v>
      </c>
      <c r="AI27" s="49">
        <v>1</v>
      </c>
      <c r="AJ27" s="49">
        <v>2</v>
      </c>
      <c r="AK27" s="49">
        <v>5</v>
      </c>
      <c r="AL27" s="49"/>
      <c r="AM27" s="49"/>
      <c r="AN27" s="49"/>
      <c r="AO27" s="101"/>
      <c r="AP27" s="101"/>
      <c r="AQ27" s="102"/>
      <c r="AR27" s="67">
        <v>42248</v>
      </c>
      <c r="AS27" s="85"/>
      <c r="AT27" s="86"/>
      <c r="AU27" s="87"/>
    </row>
    <row r="28" spans="2:47" x14ac:dyDescent="0.3">
      <c r="B28" s="169"/>
      <c r="C28" s="65">
        <v>42278</v>
      </c>
      <c r="D28" s="49">
        <v>4</v>
      </c>
      <c r="E28" s="49">
        <v>1</v>
      </c>
      <c r="F28" s="49">
        <v>3</v>
      </c>
      <c r="G28" s="49">
        <v>2</v>
      </c>
      <c r="H28" s="49">
        <v>3</v>
      </c>
      <c r="I28" s="49">
        <v>4</v>
      </c>
      <c r="J28" s="49">
        <v>5</v>
      </c>
      <c r="K28" s="49">
        <v>5</v>
      </c>
      <c r="L28" s="49">
        <v>6</v>
      </c>
      <c r="M28" s="49">
        <v>4</v>
      </c>
      <c r="N28" s="49">
        <v>3</v>
      </c>
      <c r="O28" s="49">
        <v>4</v>
      </c>
      <c r="P28" s="49">
        <v>4</v>
      </c>
      <c r="Q28" s="49">
        <v>5</v>
      </c>
      <c r="R28" s="49">
        <v>4</v>
      </c>
      <c r="S28" s="49">
        <v>3</v>
      </c>
      <c r="T28" s="49">
        <v>2</v>
      </c>
      <c r="U28" s="49">
        <v>1</v>
      </c>
      <c r="V28" s="49">
        <v>4</v>
      </c>
      <c r="W28" s="49">
        <v>5</v>
      </c>
      <c r="X28" s="49">
        <v>4</v>
      </c>
      <c r="Y28" s="49">
        <v>3</v>
      </c>
      <c r="Z28" s="49">
        <v>4</v>
      </c>
      <c r="AA28" s="49">
        <v>3</v>
      </c>
      <c r="AB28" s="49">
        <v>5</v>
      </c>
      <c r="AC28" s="49">
        <v>2</v>
      </c>
      <c r="AD28" s="49">
        <v>3</v>
      </c>
      <c r="AE28" s="49">
        <v>4</v>
      </c>
      <c r="AF28" s="49">
        <v>3</v>
      </c>
      <c r="AG28" s="49">
        <v>5</v>
      </c>
      <c r="AH28" s="49">
        <v>4</v>
      </c>
      <c r="AI28" s="49">
        <v>5</v>
      </c>
      <c r="AJ28" s="49">
        <v>4</v>
      </c>
      <c r="AK28" s="49">
        <v>3</v>
      </c>
      <c r="AL28" s="49"/>
      <c r="AM28" s="49"/>
      <c r="AN28" s="49"/>
      <c r="AO28" s="101"/>
      <c r="AP28" s="101"/>
      <c r="AQ28" s="102"/>
      <c r="AR28" s="67">
        <v>42278</v>
      </c>
      <c r="AS28" s="85"/>
      <c r="AT28" s="86"/>
      <c r="AU28" s="87"/>
    </row>
    <row r="29" spans="2:47" x14ac:dyDescent="0.3">
      <c r="B29" s="169"/>
      <c r="C29" s="65">
        <v>42309</v>
      </c>
      <c r="D29" s="49">
        <v>2</v>
      </c>
      <c r="E29" s="49">
        <v>3</v>
      </c>
      <c r="F29" s="49">
        <v>3</v>
      </c>
      <c r="G29" s="49">
        <v>5</v>
      </c>
      <c r="H29" s="49">
        <v>5</v>
      </c>
      <c r="I29" s="49">
        <v>4</v>
      </c>
      <c r="J29" s="49">
        <v>7</v>
      </c>
      <c r="K29" s="49">
        <v>5</v>
      </c>
      <c r="L29" s="49">
        <v>4</v>
      </c>
      <c r="M29" s="49">
        <v>3</v>
      </c>
      <c r="N29" s="49">
        <v>5</v>
      </c>
      <c r="O29" s="49">
        <v>5</v>
      </c>
      <c r="P29" s="49">
        <v>5</v>
      </c>
      <c r="Q29" s="49">
        <v>8</v>
      </c>
      <c r="R29" s="49">
        <v>5</v>
      </c>
      <c r="S29" s="49">
        <v>5</v>
      </c>
      <c r="T29" s="49">
        <v>4</v>
      </c>
      <c r="U29" s="49">
        <v>4</v>
      </c>
      <c r="V29" s="49">
        <v>5</v>
      </c>
      <c r="W29" s="49">
        <v>5</v>
      </c>
      <c r="X29" s="49">
        <v>7</v>
      </c>
      <c r="Y29" s="49">
        <v>8</v>
      </c>
      <c r="Z29" s="49">
        <v>3</v>
      </c>
      <c r="AA29" s="49">
        <v>2</v>
      </c>
      <c r="AB29" s="49">
        <v>5</v>
      </c>
      <c r="AC29" s="49">
        <v>3</v>
      </c>
      <c r="AD29" s="49">
        <v>2</v>
      </c>
      <c r="AE29" s="49">
        <v>2</v>
      </c>
      <c r="AF29" s="49"/>
      <c r="AG29" s="49"/>
      <c r="AH29" s="49"/>
      <c r="AI29" s="49"/>
      <c r="AJ29" s="49"/>
      <c r="AK29" s="49"/>
      <c r="AL29" s="49"/>
      <c r="AM29" s="49"/>
      <c r="AN29" s="49"/>
      <c r="AO29" s="101"/>
      <c r="AP29" s="101"/>
      <c r="AQ29" s="102"/>
      <c r="AR29" s="67">
        <v>42309</v>
      </c>
      <c r="AS29" s="85"/>
      <c r="AT29" s="86"/>
      <c r="AU29" s="87"/>
    </row>
    <row r="30" spans="2:47" x14ac:dyDescent="0.3">
      <c r="B30" s="169"/>
      <c r="C30" s="65">
        <v>42339</v>
      </c>
      <c r="D30" s="49">
        <v>4</v>
      </c>
      <c r="E30" s="49">
        <v>1</v>
      </c>
      <c r="F30" s="49">
        <v>3</v>
      </c>
      <c r="G30" s="49">
        <v>6</v>
      </c>
      <c r="H30" s="49">
        <v>3</v>
      </c>
      <c r="I30" s="49">
        <v>5</v>
      </c>
      <c r="J30" s="49">
        <v>5</v>
      </c>
      <c r="K30" s="49">
        <v>4</v>
      </c>
      <c r="L30" s="49">
        <v>8</v>
      </c>
      <c r="M30" s="49">
        <v>5</v>
      </c>
      <c r="N30" s="49">
        <v>5</v>
      </c>
      <c r="O30" s="49">
        <v>4</v>
      </c>
      <c r="P30" s="49">
        <v>3</v>
      </c>
      <c r="Q30" s="49">
        <v>5</v>
      </c>
      <c r="R30" s="49">
        <v>5</v>
      </c>
      <c r="S30" s="49">
        <v>5</v>
      </c>
      <c r="T30" s="49">
        <v>5</v>
      </c>
      <c r="U30" s="49">
        <v>3</v>
      </c>
      <c r="V30" s="49">
        <v>2</v>
      </c>
      <c r="W30" s="49">
        <v>2</v>
      </c>
      <c r="X30" s="49">
        <v>3</v>
      </c>
      <c r="Y30" s="49">
        <v>5</v>
      </c>
      <c r="Z30" s="49">
        <v>4</v>
      </c>
      <c r="AA30" s="49">
        <v>5</v>
      </c>
      <c r="AB30" s="49">
        <v>4</v>
      </c>
      <c r="AC30" s="49">
        <v>5</v>
      </c>
      <c r="AD30" s="49">
        <v>5</v>
      </c>
      <c r="AE30" s="49">
        <v>4</v>
      </c>
      <c r="AF30" s="49">
        <v>3</v>
      </c>
      <c r="AG30" s="49">
        <v>4</v>
      </c>
      <c r="AH30" s="49">
        <v>5</v>
      </c>
      <c r="AI30" s="49">
        <v>5</v>
      </c>
      <c r="AJ30" s="49">
        <v>5</v>
      </c>
      <c r="AK30" s="49">
        <v>1</v>
      </c>
      <c r="AL30" s="49">
        <v>2</v>
      </c>
      <c r="AM30" s="49">
        <v>5</v>
      </c>
      <c r="AN30" s="49"/>
      <c r="AO30" s="101"/>
      <c r="AP30" s="101"/>
      <c r="AQ30" s="102"/>
      <c r="AR30" s="67">
        <v>42339</v>
      </c>
      <c r="AS30" s="85"/>
      <c r="AT30" s="86"/>
      <c r="AU30" s="87"/>
    </row>
    <row r="31" spans="2:47" x14ac:dyDescent="0.3">
      <c r="B31" s="169"/>
      <c r="C31" s="65">
        <v>42370</v>
      </c>
      <c r="D31" s="49">
        <v>2</v>
      </c>
      <c r="E31" s="49">
        <v>1</v>
      </c>
      <c r="F31" s="49">
        <v>3</v>
      </c>
      <c r="G31" s="49">
        <v>1</v>
      </c>
      <c r="H31" s="49">
        <v>3</v>
      </c>
      <c r="I31" s="49">
        <v>2</v>
      </c>
      <c r="J31" s="49">
        <v>3</v>
      </c>
      <c r="K31" s="49">
        <v>4</v>
      </c>
      <c r="L31" s="49">
        <v>5</v>
      </c>
      <c r="M31" s="49">
        <v>5</v>
      </c>
      <c r="N31" s="49">
        <v>7</v>
      </c>
      <c r="O31" s="49">
        <v>4</v>
      </c>
      <c r="P31" s="49">
        <v>3</v>
      </c>
      <c r="Q31" s="49">
        <v>4</v>
      </c>
      <c r="R31" s="49">
        <v>4</v>
      </c>
      <c r="S31" s="49">
        <v>5</v>
      </c>
      <c r="T31" s="49">
        <v>4</v>
      </c>
      <c r="U31" s="49">
        <v>3</v>
      </c>
      <c r="V31" s="49">
        <v>2</v>
      </c>
      <c r="W31" s="49">
        <v>1</v>
      </c>
      <c r="X31" s="49">
        <v>4</v>
      </c>
      <c r="Y31" s="49">
        <v>5</v>
      </c>
      <c r="Z31" s="49">
        <v>4</v>
      </c>
      <c r="AA31" s="49">
        <v>3</v>
      </c>
      <c r="AB31" s="49">
        <v>4</v>
      </c>
      <c r="AC31" s="49">
        <v>3</v>
      </c>
      <c r="AD31" s="49">
        <v>5</v>
      </c>
      <c r="AE31" s="49">
        <v>2</v>
      </c>
      <c r="AF31" s="49">
        <v>3</v>
      </c>
      <c r="AG31" s="49">
        <v>4</v>
      </c>
      <c r="AH31" s="49">
        <v>3</v>
      </c>
      <c r="AI31" s="49">
        <v>5</v>
      </c>
      <c r="AJ31" s="49">
        <v>4</v>
      </c>
      <c r="AK31" s="49">
        <v>5</v>
      </c>
      <c r="AL31" s="49">
        <v>4</v>
      </c>
      <c r="AM31" s="49">
        <v>3</v>
      </c>
      <c r="AN31" s="49"/>
      <c r="AO31" s="101"/>
      <c r="AP31" s="101"/>
      <c r="AQ31" s="102"/>
      <c r="AR31" s="67">
        <v>42370</v>
      </c>
      <c r="AS31" s="85"/>
      <c r="AT31" s="86"/>
      <c r="AU31" s="87"/>
    </row>
    <row r="32" spans="2:47" x14ac:dyDescent="0.3">
      <c r="B32" s="169"/>
      <c r="C32" s="65">
        <v>42401</v>
      </c>
      <c r="D32" s="49">
        <v>4</v>
      </c>
      <c r="E32" s="49">
        <v>1</v>
      </c>
      <c r="F32" s="49">
        <v>3</v>
      </c>
      <c r="G32" s="49">
        <v>1</v>
      </c>
      <c r="H32" s="49">
        <v>3</v>
      </c>
      <c r="I32" s="49">
        <v>5</v>
      </c>
      <c r="J32" s="49">
        <v>5</v>
      </c>
      <c r="K32" s="49">
        <v>4</v>
      </c>
      <c r="L32" s="49">
        <v>5</v>
      </c>
      <c r="M32" s="49">
        <v>5</v>
      </c>
      <c r="N32" s="49">
        <v>5</v>
      </c>
      <c r="O32" s="49">
        <v>4</v>
      </c>
      <c r="P32" s="49">
        <v>3</v>
      </c>
      <c r="Q32" s="49">
        <v>5</v>
      </c>
      <c r="R32" s="49">
        <v>5</v>
      </c>
      <c r="S32" s="49">
        <v>5</v>
      </c>
      <c r="T32" s="49">
        <v>5</v>
      </c>
      <c r="U32" s="49">
        <v>3</v>
      </c>
      <c r="V32" s="49">
        <v>2</v>
      </c>
      <c r="W32" s="49">
        <v>2</v>
      </c>
      <c r="X32" s="49">
        <v>3</v>
      </c>
      <c r="Y32" s="49">
        <v>5</v>
      </c>
      <c r="Z32" s="49">
        <v>4</v>
      </c>
      <c r="AA32" s="49">
        <v>5</v>
      </c>
      <c r="AB32" s="49">
        <v>4</v>
      </c>
      <c r="AC32" s="49">
        <v>5</v>
      </c>
      <c r="AD32" s="49">
        <v>5</v>
      </c>
      <c r="AE32" s="49">
        <v>4</v>
      </c>
      <c r="AF32" s="49">
        <v>3</v>
      </c>
      <c r="AG32" s="49">
        <v>4</v>
      </c>
      <c r="AH32" s="49"/>
      <c r="AI32" s="49"/>
      <c r="AJ32" s="49"/>
      <c r="AK32" s="49"/>
      <c r="AL32" s="49"/>
      <c r="AM32" s="49"/>
      <c r="AN32" s="49"/>
      <c r="AO32" s="101"/>
      <c r="AP32" s="101"/>
      <c r="AQ32" s="102"/>
      <c r="AR32" s="67">
        <v>42401</v>
      </c>
      <c r="AS32" s="85"/>
      <c r="AT32" s="86"/>
      <c r="AU32" s="87"/>
    </row>
    <row r="33" spans="2:47" ht="15" customHeight="1" x14ac:dyDescent="0.3">
      <c r="B33" s="169"/>
      <c r="C33" s="65">
        <v>42430</v>
      </c>
      <c r="D33" s="49">
        <v>2</v>
      </c>
      <c r="E33" s="49">
        <v>4</v>
      </c>
      <c r="F33" s="49">
        <v>3</v>
      </c>
      <c r="G33" s="49">
        <v>2</v>
      </c>
      <c r="H33" s="49">
        <v>3</v>
      </c>
      <c r="I33" s="49">
        <v>2</v>
      </c>
      <c r="J33" s="49">
        <v>3</v>
      </c>
      <c r="K33" s="49">
        <v>7</v>
      </c>
      <c r="L33" s="49">
        <v>5</v>
      </c>
      <c r="M33" s="49">
        <v>5</v>
      </c>
      <c r="N33" s="49">
        <v>5</v>
      </c>
      <c r="O33" s="49">
        <v>4</v>
      </c>
      <c r="P33" s="49">
        <v>3</v>
      </c>
      <c r="Q33" s="49">
        <v>4</v>
      </c>
      <c r="R33" s="49">
        <v>4</v>
      </c>
      <c r="S33" s="49">
        <v>5</v>
      </c>
      <c r="T33" s="49">
        <v>6</v>
      </c>
      <c r="U33" s="49">
        <v>3</v>
      </c>
      <c r="V33" s="49">
        <v>6</v>
      </c>
      <c r="W33" s="49">
        <v>4</v>
      </c>
      <c r="X33" s="49">
        <v>4</v>
      </c>
      <c r="Y33" s="49">
        <v>5</v>
      </c>
      <c r="Z33" s="49">
        <v>4</v>
      </c>
      <c r="AA33" s="49">
        <v>8</v>
      </c>
      <c r="AB33" s="49">
        <v>4</v>
      </c>
      <c r="AC33" s="49">
        <v>6</v>
      </c>
      <c r="AD33" s="49">
        <v>5</v>
      </c>
      <c r="AE33" s="49">
        <v>5</v>
      </c>
      <c r="AF33" s="49">
        <v>3</v>
      </c>
      <c r="AG33" s="49">
        <v>4</v>
      </c>
      <c r="AH33" s="49">
        <v>6</v>
      </c>
      <c r="AI33" s="49">
        <v>5</v>
      </c>
      <c r="AJ33" s="49">
        <v>8</v>
      </c>
      <c r="AK33" s="49">
        <v>5</v>
      </c>
      <c r="AL33" s="49">
        <v>6</v>
      </c>
      <c r="AM33" s="49">
        <v>4</v>
      </c>
      <c r="AN33" s="49">
        <v>8</v>
      </c>
      <c r="AO33" s="101">
        <v>7</v>
      </c>
      <c r="AP33" s="101">
        <v>4</v>
      </c>
      <c r="AQ33" s="102"/>
      <c r="AR33" s="67">
        <v>42430</v>
      </c>
      <c r="AS33" s="85"/>
      <c r="AT33" s="86"/>
      <c r="AU33" s="87"/>
    </row>
    <row r="34" spans="2:47" x14ac:dyDescent="0.3">
      <c r="B34" s="169"/>
      <c r="C34" s="65">
        <v>42461</v>
      </c>
      <c r="D34" s="49">
        <v>5</v>
      </c>
      <c r="E34" s="49">
        <v>7</v>
      </c>
      <c r="F34" s="49">
        <v>1</v>
      </c>
      <c r="G34" s="49">
        <v>1</v>
      </c>
      <c r="H34" s="49">
        <v>3</v>
      </c>
      <c r="I34" s="49">
        <v>5</v>
      </c>
      <c r="J34" s="49">
        <v>5</v>
      </c>
      <c r="K34" s="49">
        <v>4</v>
      </c>
      <c r="L34" s="49">
        <v>5</v>
      </c>
      <c r="M34" s="49">
        <v>5</v>
      </c>
      <c r="N34" s="49">
        <v>5</v>
      </c>
      <c r="O34" s="49">
        <v>4</v>
      </c>
      <c r="P34" s="49">
        <v>3</v>
      </c>
      <c r="Q34" s="49">
        <v>5</v>
      </c>
      <c r="R34" s="49">
        <v>5</v>
      </c>
      <c r="S34" s="49">
        <v>5</v>
      </c>
      <c r="T34" s="49">
        <v>5</v>
      </c>
      <c r="U34" s="49">
        <v>3</v>
      </c>
      <c r="V34" s="49">
        <v>2</v>
      </c>
      <c r="W34" s="49">
        <v>2</v>
      </c>
      <c r="X34" s="49">
        <v>3</v>
      </c>
      <c r="Y34" s="49">
        <v>5</v>
      </c>
      <c r="Z34" s="49">
        <v>4</v>
      </c>
      <c r="AA34" s="49">
        <v>5</v>
      </c>
      <c r="AB34" s="49">
        <v>4</v>
      </c>
      <c r="AC34" s="49">
        <v>5</v>
      </c>
      <c r="AD34" s="49">
        <v>5</v>
      </c>
      <c r="AE34" s="49">
        <v>4</v>
      </c>
      <c r="AF34" s="49">
        <v>3</v>
      </c>
      <c r="AG34" s="49">
        <v>4</v>
      </c>
      <c r="AH34" s="49">
        <v>5</v>
      </c>
      <c r="AI34" s="49">
        <v>5</v>
      </c>
      <c r="AJ34" s="49">
        <v>5</v>
      </c>
      <c r="AK34" s="49"/>
      <c r="AL34" s="49"/>
      <c r="AM34" s="49"/>
      <c r="AN34" s="49"/>
      <c r="AO34" s="101"/>
      <c r="AP34" s="101"/>
      <c r="AQ34" s="102"/>
      <c r="AR34" s="67">
        <v>42461</v>
      </c>
      <c r="AS34" s="85"/>
      <c r="AT34" s="86"/>
      <c r="AU34" s="87"/>
    </row>
    <row r="35" spans="2:47" x14ac:dyDescent="0.3">
      <c r="B35" s="169"/>
      <c r="C35" s="65">
        <v>42491</v>
      </c>
      <c r="D35" s="49">
        <v>7</v>
      </c>
      <c r="E35" s="49">
        <v>5</v>
      </c>
      <c r="F35" s="49">
        <v>5</v>
      </c>
      <c r="G35" s="49">
        <v>1</v>
      </c>
      <c r="H35" s="49">
        <v>3</v>
      </c>
      <c r="I35" s="49">
        <v>2</v>
      </c>
      <c r="J35" s="49">
        <v>3</v>
      </c>
      <c r="K35" s="49">
        <v>4</v>
      </c>
      <c r="L35" s="49">
        <v>5</v>
      </c>
      <c r="M35" s="49">
        <v>5</v>
      </c>
      <c r="N35" s="49">
        <v>5</v>
      </c>
      <c r="O35" s="49">
        <v>3</v>
      </c>
      <c r="P35" s="49">
        <v>7</v>
      </c>
      <c r="Q35" s="49">
        <v>5</v>
      </c>
      <c r="R35" s="49">
        <v>5</v>
      </c>
      <c r="S35" s="49">
        <v>5</v>
      </c>
      <c r="T35" s="49">
        <v>4</v>
      </c>
      <c r="U35" s="49">
        <v>3</v>
      </c>
      <c r="V35" s="49">
        <v>4</v>
      </c>
      <c r="W35" s="49">
        <v>4</v>
      </c>
      <c r="X35" s="49">
        <v>2</v>
      </c>
      <c r="Y35" s="49">
        <v>9</v>
      </c>
      <c r="Z35" s="49">
        <v>3</v>
      </c>
      <c r="AA35" s="49">
        <v>5</v>
      </c>
      <c r="AB35" s="49">
        <v>5</v>
      </c>
      <c r="AC35" s="49">
        <v>3</v>
      </c>
      <c r="AD35" s="49">
        <v>5</v>
      </c>
      <c r="AE35" s="49">
        <v>5</v>
      </c>
      <c r="AF35" s="49">
        <v>3</v>
      </c>
      <c r="AG35" s="49">
        <v>4</v>
      </c>
      <c r="AH35" s="49">
        <v>3</v>
      </c>
      <c r="AI35" s="49">
        <v>5</v>
      </c>
      <c r="AJ35" s="49">
        <v>4</v>
      </c>
      <c r="AK35" s="49"/>
      <c r="AL35" s="49"/>
      <c r="AM35" s="49"/>
      <c r="AN35" s="49"/>
      <c r="AO35" s="101"/>
      <c r="AP35" s="101"/>
      <c r="AQ35" s="102"/>
      <c r="AR35" s="67">
        <v>42491</v>
      </c>
      <c r="AS35" s="85"/>
      <c r="AT35" s="86"/>
      <c r="AU35" s="87"/>
    </row>
    <row r="36" spans="2:47" x14ac:dyDescent="0.3">
      <c r="B36" s="169"/>
      <c r="C36" s="65">
        <v>42522</v>
      </c>
      <c r="D36" s="49">
        <v>5</v>
      </c>
      <c r="E36" s="49">
        <v>5</v>
      </c>
      <c r="F36" s="49">
        <v>3</v>
      </c>
      <c r="G36" s="49">
        <v>6</v>
      </c>
      <c r="H36" s="49">
        <v>3</v>
      </c>
      <c r="I36" s="49">
        <v>5</v>
      </c>
      <c r="J36" s="49">
        <v>5</v>
      </c>
      <c r="K36" s="49">
        <v>4</v>
      </c>
      <c r="L36" s="49">
        <v>3</v>
      </c>
      <c r="M36" s="49">
        <v>3</v>
      </c>
      <c r="N36" s="49">
        <v>4</v>
      </c>
      <c r="O36" s="49">
        <v>3</v>
      </c>
      <c r="P36" s="49">
        <v>4</v>
      </c>
      <c r="Q36" s="49">
        <v>5</v>
      </c>
      <c r="R36" s="49">
        <v>5</v>
      </c>
      <c r="S36" s="49">
        <v>5</v>
      </c>
      <c r="T36" s="49">
        <v>3</v>
      </c>
      <c r="U36" s="49">
        <v>5</v>
      </c>
      <c r="V36" s="49">
        <v>3</v>
      </c>
      <c r="W36" s="49">
        <v>8</v>
      </c>
      <c r="X36" s="49">
        <v>4</v>
      </c>
      <c r="Y36" s="49">
        <v>3</v>
      </c>
      <c r="Z36" s="49">
        <v>5</v>
      </c>
      <c r="AA36" s="49">
        <v>6</v>
      </c>
      <c r="AB36" s="49">
        <v>6</v>
      </c>
      <c r="AC36" s="49">
        <v>8</v>
      </c>
      <c r="AD36" s="49">
        <v>9</v>
      </c>
      <c r="AE36" s="49">
        <v>4</v>
      </c>
      <c r="AF36" s="49"/>
      <c r="AG36" s="49"/>
      <c r="AH36" s="49"/>
      <c r="AI36" s="49"/>
      <c r="AJ36" s="49"/>
      <c r="AK36" s="49"/>
      <c r="AL36" s="49"/>
      <c r="AM36" s="49"/>
      <c r="AN36" s="49"/>
      <c r="AO36" s="101"/>
      <c r="AP36" s="101"/>
      <c r="AQ36" s="102"/>
      <c r="AR36" s="67">
        <v>42522</v>
      </c>
      <c r="AS36" s="85"/>
      <c r="AT36" s="86"/>
      <c r="AU36" s="87"/>
    </row>
    <row r="37" spans="2:47" x14ac:dyDescent="0.3">
      <c r="B37" s="169"/>
      <c r="C37" s="65">
        <v>42552</v>
      </c>
      <c r="D37" s="49">
        <v>3</v>
      </c>
      <c r="E37" s="49">
        <v>5</v>
      </c>
      <c r="F37" s="49">
        <v>5</v>
      </c>
      <c r="G37" s="49">
        <v>5</v>
      </c>
      <c r="H37" s="49">
        <v>4</v>
      </c>
      <c r="I37" s="49">
        <v>2</v>
      </c>
      <c r="J37" s="49">
        <v>3</v>
      </c>
      <c r="K37" s="49">
        <v>6</v>
      </c>
      <c r="L37" s="49">
        <v>4</v>
      </c>
      <c r="M37" s="49">
        <v>7</v>
      </c>
      <c r="N37" s="49">
        <v>3</v>
      </c>
      <c r="O37" s="49">
        <v>5</v>
      </c>
      <c r="P37" s="49">
        <v>5</v>
      </c>
      <c r="Q37" s="49">
        <v>3</v>
      </c>
      <c r="R37" s="49">
        <v>3</v>
      </c>
      <c r="S37" s="49">
        <v>3</v>
      </c>
      <c r="T37" s="49">
        <v>2</v>
      </c>
      <c r="U37" s="49">
        <v>3</v>
      </c>
      <c r="V37" s="49">
        <v>8</v>
      </c>
      <c r="W37" s="49">
        <v>5</v>
      </c>
      <c r="X37" s="49">
        <v>5</v>
      </c>
      <c r="Y37" s="49">
        <v>5</v>
      </c>
      <c r="Z37" s="49">
        <v>3</v>
      </c>
      <c r="AA37" s="49">
        <v>5</v>
      </c>
      <c r="AB37" s="49">
        <v>4</v>
      </c>
      <c r="AC37" s="49">
        <v>3</v>
      </c>
      <c r="AD37" s="49">
        <v>4</v>
      </c>
      <c r="AE37" s="49">
        <v>3</v>
      </c>
      <c r="AF37" s="49">
        <v>5</v>
      </c>
      <c r="AG37" s="49">
        <v>4</v>
      </c>
      <c r="AH37" s="49"/>
      <c r="AI37" s="49"/>
      <c r="AJ37" s="49"/>
      <c r="AK37" s="49"/>
      <c r="AL37" s="49"/>
      <c r="AM37" s="49"/>
      <c r="AN37" s="49"/>
      <c r="AO37" s="101"/>
      <c r="AP37" s="101"/>
      <c r="AQ37" s="102"/>
      <c r="AR37" s="67">
        <v>42552</v>
      </c>
      <c r="AS37" s="85"/>
      <c r="AT37" s="86"/>
      <c r="AU37" s="87"/>
    </row>
    <row r="38" spans="2:47" x14ac:dyDescent="0.3">
      <c r="B38" s="169"/>
      <c r="C38" s="65">
        <v>42583</v>
      </c>
      <c r="D38" s="49">
        <v>4</v>
      </c>
      <c r="E38" s="49">
        <v>6</v>
      </c>
      <c r="F38" s="49">
        <v>3</v>
      </c>
      <c r="G38" s="49">
        <v>8</v>
      </c>
      <c r="H38" s="49">
        <v>5</v>
      </c>
      <c r="I38" s="49">
        <v>4</v>
      </c>
      <c r="J38" s="49">
        <v>7</v>
      </c>
      <c r="K38" s="49">
        <v>5</v>
      </c>
      <c r="L38" s="49">
        <v>4</v>
      </c>
      <c r="M38" s="49">
        <v>3</v>
      </c>
      <c r="N38" s="49">
        <v>5</v>
      </c>
      <c r="O38" s="49">
        <v>5</v>
      </c>
      <c r="P38" s="49">
        <v>5</v>
      </c>
      <c r="Q38" s="49">
        <v>8</v>
      </c>
      <c r="R38" s="49">
        <v>5</v>
      </c>
      <c r="S38" s="49">
        <v>5</v>
      </c>
      <c r="T38" s="49">
        <v>4</v>
      </c>
      <c r="U38" s="49">
        <v>4</v>
      </c>
      <c r="V38" s="49">
        <v>5</v>
      </c>
      <c r="W38" s="49">
        <v>5</v>
      </c>
      <c r="X38" s="49">
        <v>7</v>
      </c>
      <c r="Y38" s="49">
        <v>8</v>
      </c>
      <c r="Z38" s="49">
        <v>3</v>
      </c>
      <c r="AA38" s="49">
        <v>9</v>
      </c>
      <c r="AB38" s="49">
        <v>5</v>
      </c>
      <c r="AC38" s="49">
        <v>3</v>
      </c>
      <c r="AD38" s="49">
        <v>4</v>
      </c>
      <c r="AE38" s="49">
        <v>4</v>
      </c>
      <c r="AF38" s="49"/>
      <c r="AG38" s="49"/>
      <c r="AH38" s="49"/>
      <c r="AI38" s="49"/>
      <c r="AJ38" s="49"/>
      <c r="AK38" s="49"/>
      <c r="AL38" s="49"/>
      <c r="AM38" s="49"/>
      <c r="AN38" s="49"/>
      <c r="AO38" s="101"/>
      <c r="AP38" s="101"/>
      <c r="AQ38" s="102"/>
      <c r="AR38" s="67">
        <v>42583</v>
      </c>
      <c r="AS38" s="85"/>
      <c r="AT38" s="86"/>
      <c r="AU38" s="87"/>
    </row>
    <row r="39" spans="2:47" x14ac:dyDescent="0.3">
      <c r="B39" s="169"/>
      <c r="C39" s="65">
        <v>42614</v>
      </c>
      <c r="D39" s="49">
        <v>5</v>
      </c>
      <c r="E39" s="49">
        <v>4</v>
      </c>
      <c r="F39" s="49">
        <v>7</v>
      </c>
      <c r="G39" s="49">
        <v>7</v>
      </c>
      <c r="H39" s="49">
        <v>8</v>
      </c>
      <c r="I39" s="49">
        <v>4</v>
      </c>
      <c r="J39" s="49">
        <v>5</v>
      </c>
      <c r="K39" s="49">
        <v>5</v>
      </c>
      <c r="L39" s="49">
        <v>8</v>
      </c>
      <c r="M39" s="49">
        <v>5</v>
      </c>
      <c r="N39" s="49">
        <v>3</v>
      </c>
      <c r="O39" s="49">
        <v>4</v>
      </c>
      <c r="P39" s="49">
        <v>5</v>
      </c>
      <c r="Q39" s="49">
        <v>3</v>
      </c>
      <c r="R39" s="49">
        <v>5</v>
      </c>
      <c r="S39" s="49">
        <v>4</v>
      </c>
      <c r="T39" s="49">
        <v>5</v>
      </c>
      <c r="U39" s="49">
        <v>4</v>
      </c>
      <c r="V39" s="49">
        <v>5</v>
      </c>
      <c r="W39" s="49">
        <v>5</v>
      </c>
      <c r="X39" s="49">
        <v>4</v>
      </c>
      <c r="Y39" s="49">
        <v>4</v>
      </c>
      <c r="Z39" s="49">
        <v>2</v>
      </c>
      <c r="AA39" s="49">
        <v>8</v>
      </c>
      <c r="AB39" s="49">
        <v>9</v>
      </c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101"/>
      <c r="AP39" s="101"/>
      <c r="AQ39" s="102"/>
      <c r="AR39" s="67">
        <v>42614</v>
      </c>
      <c r="AS39" s="85"/>
      <c r="AT39" s="86"/>
      <c r="AU39" s="87"/>
    </row>
    <row r="40" spans="2:47" ht="15" thickBot="1" x14ac:dyDescent="0.35">
      <c r="B40" s="170"/>
      <c r="C40" s="103">
        <v>42644</v>
      </c>
      <c r="D40" s="53">
        <v>4</v>
      </c>
      <c r="E40" s="53">
        <v>3</v>
      </c>
      <c r="F40" s="53">
        <v>3</v>
      </c>
      <c r="G40" s="53">
        <v>6</v>
      </c>
      <c r="H40" s="53">
        <v>3</v>
      </c>
      <c r="I40" s="53">
        <v>4</v>
      </c>
      <c r="J40" s="53">
        <v>1</v>
      </c>
      <c r="K40" s="53">
        <v>3</v>
      </c>
      <c r="L40" s="53">
        <v>2</v>
      </c>
      <c r="M40" s="53">
        <v>7</v>
      </c>
      <c r="N40" s="53">
        <v>6</v>
      </c>
      <c r="O40" s="53">
        <v>3</v>
      </c>
      <c r="P40" s="53">
        <v>2</v>
      </c>
      <c r="Q40" s="53">
        <v>3</v>
      </c>
      <c r="R40" s="53">
        <v>4</v>
      </c>
      <c r="S40" s="53">
        <v>5</v>
      </c>
      <c r="T40" s="53">
        <v>5</v>
      </c>
      <c r="U40" s="53">
        <v>6</v>
      </c>
      <c r="V40" s="53">
        <v>8</v>
      </c>
      <c r="W40" s="53">
        <v>7</v>
      </c>
      <c r="X40" s="53">
        <v>4</v>
      </c>
      <c r="Y40" s="53">
        <v>4</v>
      </c>
      <c r="Z40" s="53">
        <v>5</v>
      </c>
      <c r="AA40" s="53">
        <v>4</v>
      </c>
      <c r="AB40" s="53">
        <v>3</v>
      </c>
      <c r="AC40" s="53">
        <v>2</v>
      </c>
      <c r="AD40" s="53">
        <v>6</v>
      </c>
      <c r="AE40" s="53">
        <v>4</v>
      </c>
      <c r="AF40" s="53">
        <v>5</v>
      </c>
      <c r="AG40" s="53">
        <v>4</v>
      </c>
      <c r="AH40" s="53">
        <v>3</v>
      </c>
      <c r="AI40" s="53">
        <v>4</v>
      </c>
      <c r="AJ40" s="53">
        <v>3</v>
      </c>
      <c r="AK40" s="53">
        <v>5</v>
      </c>
      <c r="AL40" s="53"/>
      <c r="AM40" s="53"/>
      <c r="AN40" s="53"/>
      <c r="AO40" s="104"/>
      <c r="AP40" s="104"/>
      <c r="AQ40" s="105"/>
      <c r="AR40" s="68">
        <v>42644</v>
      </c>
      <c r="AS40" s="94"/>
      <c r="AT40" s="95"/>
      <c r="AU40" s="96"/>
    </row>
  </sheetData>
  <sheetProtection algorithmName="SHA-512" hashValue="H2fuFaqrQwAVnE2kKX2eKusuqHUsRA+ncXjWPlIXhnvdLSZ9p4hVAf25/Mugb/GjapkwbKb5HUV1x+CxlI4ENQ==" saltValue="Y4AuI3pxfkYcjIdYVh4l7A==" spinCount="100000" sheet="1" objects="1" formatCells="0" formatColumns="0" formatRows="0" insertColumns="0" insertRows="0" insertHyperlinks="0" deleteColumns="0" deleteRows="0" selectLockedCells="1" sort="0" autoFilter="0" pivotTables="0"/>
  <mergeCells count="3">
    <mergeCell ref="D5:AQ5"/>
    <mergeCell ref="B22:B40"/>
    <mergeCell ref="B7:B2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39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W26" sqref="W26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4.109375" style="5" customWidth="1"/>
    <col min="4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90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6" t="s">
        <v>2</v>
      </c>
      <c r="C5" s="6" t="s">
        <v>0</v>
      </c>
    </row>
    <row r="6" spans="2:78" ht="15" customHeight="1" x14ac:dyDescent="0.3">
      <c r="B6" s="176" t="s">
        <v>3</v>
      </c>
      <c r="C6" s="70">
        <v>41700</v>
      </c>
    </row>
    <row r="7" spans="2:78" x14ac:dyDescent="0.3">
      <c r="B7" s="167"/>
      <c r="C7" s="71">
        <v>41704</v>
      </c>
    </row>
    <row r="8" spans="2:78" x14ac:dyDescent="0.3">
      <c r="B8" s="167"/>
      <c r="C8" s="71">
        <v>41705</v>
      </c>
    </row>
    <row r="9" spans="2:78" x14ac:dyDescent="0.3">
      <c r="B9" s="167"/>
      <c r="C9" s="71">
        <v>41713</v>
      </c>
    </row>
    <row r="10" spans="2:78" x14ac:dyDescent="0.3">
      <c r="B10" s="167"/>
      <c r="C10" s="71">
        <v>41720</v>
      </c>
    </row>
    <row r="11" spans="2:78" ht="23.4" x14ac:dyDescent="0.3">
      <c r="B11" s="167"/>
      <c r="C11" s="71">
        <v>41730</v>
      </c>
      <c r="F11" s="39"/>
    </row>
    <row r="12" spans="2:78" x14ac:dyDescent="0.3">
      <c r="B12" s="167"/>
      <c r="C12" s="71">
        <v>41740</v>
      </c>
    </row>
    <row r="13" spans="2:78" x14ac:dyDescent="0.3">
      <c r="B13" s="167"/>
      <c r="C13" s="71">
        <v>41743</v>
      </c>
    </row>
    <row r="14" spans="2:78" x14ac:dyDescent="0.3">
      <c r="B14" s="167"/>
      <c r="C14" s="71">
        <v>41755</v>
      </c>
    </row>
    <row r="15" spans="2:78" x14ac:dyDescent="0.3">
      <c r="B15" s="167"/>
      <c r="C15" s="71">
        <v>41762</v>
      </c>
    </row>
    <row r="16" spans="2:78" x14ac:dyDescent="0.3">
      <c r="B16" s="167"/>
      <c r="C16" s="71">
        <v>41762</v>
      </c>
    </row>
    <row r="17" spans="2:3" x14ac:dyDescent="0.3">
      <c r="B17" s="167"/>
      <c r="C17" s="71">
        <v>41772</v>
      </c>
    </row>
    <row r="18" spans="2:3" x14ac:dyDescent="0.3">
      <c r="B18" s="167"/>
      <c r="C18" s="71">
        <v>41787</v>
      </c>
    </row>
    <row r="19" spans="2:3" x14ac:dyDescent="0.3">
      <c r="B19" s="167"/>
      <c r="C19" s="71">
        <v>41794</v>
      </c>
    </row>
    <row r="20" spans="2:3" x14ac:dyDescent="0.3">
      <c r="B20" s="167"/>
      <c r="C20" s="71">
        <v>41800</v>
      </c>
    </row>
    <row r="21" spans="2:3" x14ac:dyDescent="0.3">
      <c r="B21" s="167"/>
      <c r="C21" s="71">
        <v>41804</v>
      </c>
    </row>
    <row r="22" spans="2:3" x14ac:dyDescent="0.3">
      <c r="B22" s="167"/>
      <c r="C22" s="71">
        <v>41811</v>
      </c>
    </row>
    <row r="23" spans="2:3" ht="15" thickBot="1" x14ac:dyDescent="0.35">
      <c r="B23" s="167"/>
      <c r="C23" s="72">
        <v>41820</v>
      </c>
    </row>
    <row r="24" spans="2:3" x14ac:dyDescent="0.3">
      <c r="B24" s="184" t="s">
        <v>4</v>
      </c>
      <c r="C24" s="73">
        <v>41823</v>
      </c>
    </row>
    <row r="25" spans="2:3" x14ac:dyDescent="0.3">
      <c r="B25" s="165"/>
      <c r="C25" s="74">
        <v>41827</v>
      </c>
    </row>
    <row r="26" spans="2:3" x14ac:dyDescent="0.3">
      <c r="B26" s="165"/>
      <c r="C26" s="74">
        <v>41838</v>
      </c>
    </row>
    <row r="27" spans="2:3" x14ac:dyDescent="0.3">
      <c r="B27" s="165"/>
      <c r="C27" s="74">
        <v>41843</v>
      </c>
    </row>
    <row r="28" spans="2:3" x14ac:dyDescent="0.3">
      <c r="B28" s="165"/>
      <c r="C28" s="74">
        <v>41845</v>
      </c>
    </row>
    <row r="29" spans="2:3" x14ac:dyDescent="0.3">
      <c r="B29" s="165"/>
      <c r="C29" s="74">
        <v>41853</v>
      </c>
    </row>
    <row r="30" spans="2:3" x14ac:dyDescent="0.3">
      <c r="B30" s="165"/>
      <c r="C30" s="74">
        <v>41859</v>
      </c>
    </row>
    <row r="31" spans="2:3" x14ac:dyDescent="0.3">
      <c r="B31" s="165"/>
      <c r="C31" s="74">
        <v>41861</v>
      </c>
    </row>
    <row r="32" spans="2:3" x14ac:dyDescent="0.3">
      <c r="B32" s="165"/>
      <c r="C32" s="75">
        <v>41912</v>
      </c>
    </row>
    <row r="33" spans="2:3" x14ac:dyDescent="0.3">
      <c r="B33" s="165"/>
      <c r="C33" s="75">
        <v>41958</v>
      </c>
    </row>
    <row r="34" spans="2:3" x14ac:dyDescent="0.3">
      <c r="B34" s="165"/>
      <c r="C34" s="75">
        <v>42020</v>
      </c>
    </row>
    <row r="35" spans="2:3" x14ac:dyDescent="0.3">
      <c r="B35" s="165"/>
      <c r="C35" s="75">
        <v>42064</v>
      </c>
    </row>
    <row r="36" spans="2:3" x14ac:dyDescent="0.3">
      <c r="B36" s="165"/>
      <c r="C36" s="75">
        <v>42130</v>
      </c>
    </row>
    <row r="37" spans="2:3" x14ac:dyDescent="0.3">
      <c r="B37" s="165"/>
      <c r="C37" s="75">
        <v>42204</v>
      </c>
    </row>
    <row r="38" spans="2:3" x14ac:dyDescent="0.3">
      <c r="B38" s="165"/>
      <c r="C38" s="75">
        <v>42308</v>
      </c>
    </row>
    <row r="39" spans="2:3" ht="15" thickBot="1" x14ac:dyDescent="0.35">
      <c r="B39" s="166"/>
      <c r="C39" s="76">
        <v>42354</v>
      </c>
    </row>
  </sheetData>
  <sheetProtection algorithmName="SHA-512" hashValue="HzQM9pgOfrqKC3pTxl8z/5pKtgaWpu7PCVkF5xFZIY5EU9MpxFJCZ9VdQnS8csVGvoG3MMoQiBPZczdRPMtnKg==" saltValue="kWh8AucgVC1dNzADbAn8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3"/>
    <mergeCell ref="B24:B3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35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V33" sqref="V33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4.109375" style="5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91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32.25" customHeight="1" thickBot="1" x14ac:dyDescent="0.35">
      <c r="B5" s="29" t="s">
        <v>2</v>
      </c>
      <c r="C5" s="55" t="s">
        <v>15</v>
      </c>
      <c r="D5" s="56" t="s">
        <v>16</v>
      </c>
    </row>
    <row r="6" spans="2:78" ht="15" customHeight="1" x14ac:dyDescent="0.3">
      <c r="B6" s="176" t="s">
        <v>3</v>
      </c>
      <c r="C6" s="57">
        <v>41700</v>
      </c>
      <c r="D6" s="58">
        <v>1037</v>
      </c>
    </row>
    <row r="7" spans="2:78" x14ac:dyDescent="0.3">
      <c r="B7" s="167"/>
      <c r="C7" s="59">
        <v>41704</v>
      </c>
      <c r="D7" s="60">
        <v>3698</v>
      </c>
    </row>
    <row r="8" spans="2:78" x14ac:dyDescent="0.3">
      <c r="B8" s="167"/>
      <c r="C8" s="59">
        <v>41705</v>
      </c>
      <c r="D8" s="60">
        <v>3222</v>
      </c>
    </row>
    <row r="9" spans="2:78" ht="23.4" x14ac:dyDescent="0.3">
      <c r="B9" s="167"/>
      <c r="C9" s="59">
        <v>41713</v>
      </c>
      <c r="D9" s="60">
        <v>2157</v>
      </c>
      <c r="G9" s="39"/>
    </row>
    <row r="10" spans="2:78" x14ac:dyDescent="0.3">
      <c r="B10" s="167"/>
      <c r="C10" s="59">
        <v>41720</v>
      </c>
      <c r="D10" s="60">
        <v>6563</v>
      </c>
    </row>
    <row r="11" spans="2:78" x14ac:dyDescent="0.3">
      <c r="B11" s="167"/>
      <c r="C11" s="59">
        <v>41730</v>
      </c>
      <c r="D11" s="60">
        <v>5203</v>
      </c>
    </row>
    <row r="12" spans="2:78" x14ac:dyDescent="0.3">
      <c r="B12" s="167"/>
      <c r="C12" s="59">
        <v>41740</v>
      </c>
      <c r="D12" s="60">
        <v>3131</v>
      </c>
    </row>
    <row r="13" spans="2:78" x14ac:dyDescent="0.3">
      <c r="B13" s="167"/>
      <c r="C13" s="59">
        <v>41743</v>
      </c>
      <c r="D13" s="60">
        <v>2179</v>
      </c>
    </row>
    <row r="14" spans="2:78" x14ac:dyDescent="0.3">
      <c r="B14" s="167"/>
      <c r="C14" s="59">
        <v>41755</v>
      </c>
      <c r="D14" s="60">
        <v>5447</v>
      </c>
    </row>
    <row r="15" spans="2:78" x14ac:dyDescent="0.3">
      <c r="B15" s="167"/>
      <c r="C15" s="59">
        <v>41762</v>
      </c>
      <c r="D15" s="60">
        <v>4726</v>
      </c>
    </row>
    <row r="16" spans="2:78" x14ac:dyDescent="0.3">
      <c r="B16" s="167"/>
      <c r="C16" s="59">
        <v>41762</v>
      </c>
      <c r="D16" s="60">
        <v>6003</v>
      </c>
    </row>
    <row r="17" spans="2:4" x14ac:dyDescent="0.3">
      <c r="B17" s="167"/>
      <c r="C17" s="59">
        <v>41772</v>
      </c>
      <c r="D17" s="60">
        <v>6215</v>
      </c>
    </row>
    <row r="18" spans="2:4" x14ac:dyDescent="0.3">
      <c r="B18" s="167"/>
      <c r="C18" s="59">
        <v>41787</v>
      </c>
      <c r="D18" s="60">
        <v>7644</v>
      </c>
    </row>
    <row r="19" spans="2:4" ht="14.4" customHeight="1" x14ac:dyDescent="0.3">
      <c r="B19" s="167"/>
      <c r="C19" s="57">
        <v>41794</v>
      </c>
      <c r="D19" s="60">
        <v>2652</v>
      </c>
    </row>
    <row r="20" spans="2:4" ht="15" thickBot="1" x14ac:dyDescent="0.35">
      <c r="B20" s="183"/>
      <c r="C20" s="61">
        <v>41800</v>
      </c>
      <c r="D20" s="62">
        <v>7834</v>
      </c>
    </row>
    <row r="21" spans="2:4" x14ac:dyDescent="0.3">
      <c r="B21" s="184" t="s">
        <v>4</v>
      </c>
      <c r="C21" s="63">
        <v>41804</v>
      </c>
      <c r="D21" s="64">
        <v>8220</v>
      </c>
    </row>
    <row r="22" spans="2:4" x14ac:dyDescent="0.3">
      <c r="B22" s="165"/>
      <c r="C22" s="65">
        <v>41811</v>
      </c>
      <c r="D22" s="66">
        <v>7636</v>
      </c>
    </row>
    <row r="23" spans="2:4" x14ac:dyDescent="0.3">
      <c r="B23" s="165"/>
      <c r="C23" s="65">
        <v>41820</v>
      </c>
      <c r="D23" s="66">
        <v>3012</v>
      </c>
    </row>
    <row r="24" spans="2:4" ht="15" customHeight="1" x14ac:dyDescent="0.3">
      <c r="B24" s="165"/>
      <c r="C24" s="65">
        <v>41823</v>
      </c>
      <c r="D24" s="66">
        <v>10165</v>
      </c>
    </row>
    <row r="25" spans="2:4" x14ac:dyDescent="0.3">
      <c r="B25" s="165"/>
      <c r="C25" s="65">
        <v>41827</v>
      </c>
      <c r="D25" s="66">
        <v>7565</v>
      </c>
    </row>
    <row r="26" spans="2:4" x14ac:dyDescent="0.3">
      <c r="B26" s="165"/>
      <c r="C26" s="65">
        <v>41838</v>
      </c>
      <c r="D26" s="66">
        <v>12563</v>
      </c>
    </row>
    <row r="27" spans="2:4" x14ac:dyDescent="0.3">
      <c r="B27" s="165"/>
      <c r="C27" s="65">
        <v>41843</v>
      </c>
      <c r="D27" s="66">
        <v>9878</v>
      </c>
    </row>
    <row r="28" spans="2:4" x14ac:dyDescent="0.3">
      <c r="B28" s="165"/>
      <c r="C28" s="65">
        <v>41845</v>
      </c>
      <c r="D28" s="66">
        <v>7265</v>
      </c>
    </row>
    <row r="29" spans="2:4" x14ac:dyDescent="0.3">
      <c r="B29" s="165"/>
      <c r="C29" s="65">
        <v>41853</v>
      </c>
      <c r="D29" s="66">
        <v>12421</v>
      </c>
    </row>
    <row r="30" spans="2:4" x14ac:dyDescent="0.3">
      <c r="B30" s="165"/>
      <c r="C30" s="65">
        <v>41859</v>
      </c>
      <c r="D30" s="66">
        <v>7015</v>
      </c>
    </row>
    <row r="31" spans="2:4" x14ac:dyDescent="0.3">
      <c r="B31" s="165"/>
      <c r="C31" s="65">
        <v>41871</v>
      </c>
      <c r="D31" s="66">
        <v>12465</v>
      </c>
    </row>
    <row r="32" spans="2:4" x14ac:dyDescent="0.3">
      <c r="B32" s="165"/>
      <c r="C32" s="67">
        <v>41912</v>
      </c>
      <c r="D32" s="66">
        <v>16366</v>
      </c>
    </row>
    <row r="33" spans="2:4" x14ac:dyDescent="0.3">
      <c r="B33" s="165"/>
      <c r="C33" s="67">
        <v>41958</v>
      </c>
      <c r="D33" s="66">
        <v>15984</v>
      </c>
    </row>
    <row r="34" spans="2:4" x14ac:dyDescent="0.3">
      <c r="B34" s="165"/>
      <c r="C34" s="67">
        <v>42020</v>
      </c>
      <c r="D34" s="66">
        <v>18696</v>
      </c>
    </row>
    <row r="35" spans="2:4" ht="15" thickBot="1" x14ac:dyDescent="0.35">
      <c r="B35" s="166"/>
      <c r="C35" s="68">
        <v>42064</v>
      </c>
      <c r="D35" s="69">
        <v>17005</v>
      </c>
    </row>
  </sheetData>
  <sheetProtection algorithmName="SHA-512" hashValue="vsFqFMEsGwEmVLdVwL/c6Y3yVASKQ98z0j1ZtyqmtVsohm1XYYRyb2TCm/YbF8nir49CenQl75cBG/lfbK4zgQ==" saltValue="0NlHpcekAi4RGonugGTTF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3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40"/>
  <sheetViews>
    <sheetView showGridLines="0" zoomScaleNormal="10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S25" sqref="S25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4.109375" style="5" customWidth="1"/>
    <col min="4" max="5" width="19.33203125" style="5" bestFit="1" customWidth="1"/>
    <col min="6" max="6" width="9.88671875" style="5" customWidth="1"/>
    <col min="7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80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29" t="s">
        <v>2</v>
      </c>
      <c r="C5" s="30" t="s">
        <v>11</v>
      </c>
      <c r="D5" s="31" t="s">
        <v>81</v>
      </c>
      <c r="E5" s="31" t="s">
        <v>82</v>
      </c>
      <c r="F5" s="8" t="s">
        <v>83</v>
      </c>
    </row>
    <row r="6" spans="2:78" ht="15" customHeight="1" x14ac:dyDescent="0.3">
      <c r="B6" s="171" t="s">
        <v>3</v>
      </c>
      <c r="C6" s="32">
        <v>41640</v>
      </c>
      <c r="D6" s="33">
        <v>12014</v>
      </c>
      <c r="E6" s="34">
        <f ca="1">RANDBETWEEN(40000,60000)</f>
        <v>44162</v>
      </c>
      <c r="F6" s="35">
        <f ca="1">D6/E6</f>
        <v>0.27204383859426656</v>
      </c>
      <c r="H6" s="36"/>
    </row>
    <row r="7" spans="2:78" x14ac:dyDescent="0.3">
      <c r="B7" s="172"/>
      <c r="C7" s="37">
        <v>41671</v>
      </c>
      <c r="D7" s="38">
        <v>12615</v>
      </c>
      <c r="E7" s="34">
        <f t="shared" ref="E7" ca="1" si="0">RANDBETWEEN(40000,60000)</f>
        <v>53117</v>
      </c>
      <c r="F7" s="35">
        <f t="shared" ref="F7:F40" ca="1" si="1">D7/E7</f>
        <v>0.23749458742022328</v>
      </c>
      <c r="H7" s="36"/>
    </row>
    <row r="8" spans="2:78" x14ac:dyDescent="0.3">
      <c r="B8" s="172"/>
      <c r="C8" s="37">
        <v>41699</v>
      </c>
      <c r="D8" s="38">
        <v>12348</v>
      </c>
      <c r="E8" s="34">
        <v>56545</v>
      </c>
      <c r="F8" s="35">
        <f t="shared" si="1"/>
        <v>0.21837474577769916</v>
      </c>
      <c r="H8" s="36"/>
    </row>
    <row r="9" spans="2:78" ht="23.4" x14ac:dyDescent="0.3">
      <c r="B9" s="172"/>
      <c r="C9" s="37">
        <v>41730</v>
      </c>
      <c r="D9" s="38">
        <v>11929</v>
      </c>
      <c r="E9" s="34">
        <v>56793</v>
      </c>
      <c r="F9" s="35">
        <f t="shared" si="1"/>
        <v>0.21004349127533323</v>
      </c>
      <c r="H9" s="39"/>
    </row>
    <row r="10" spans="2:78" x14ac:dyDescent="0.3">
      <c r="B10" s="172"/>
      <c r="C10" s="37">
        <v>41760</v>
      </c>
      <c r="D10" s="38">
        <v>11722</v>
      </c>
      <c r="E10" s="34">
        <v>48671</v>
      </c>
      <c r="F10" s="35">
        <f t="shared" si="1"/>
        <v>0.24084156890139918</v>
      </c>
      <c r="H10" s="36"/>
    </row>
    <row r="11" spans="2:78" x14ac:dyDescent="0.3">
      <c r="B11" s="172"/>
      <c r="C11" s="37">
        <v>41791</v>
      </c>
      <c r="D11" s="38">
        <v>11187</v>
      </c>
      <c r="E11" s="34">
        <v>55020</v>
      </c>
      <c r="F11" s="35">
        <f t="shared" si="1"/>
        <v>0.20332606324972738</v>
      </c>
      <c r="H11" s="36"/>
    </row>
    <row r="12" spans="2:78" x14ac:dyDescent="0.3">
      <c r="B12" s="172"/>
      <c r="C12" s="37">
        <v>41821</v>
      </c>
      <c r="D12" s="38">
        <v>13474</v>
      </c>
      <c r="E12" s="34">
        <v>45403</v>
      </c>
      <c r="F12" s="35">
        <f t="shared" si="1"/>
        <v>0.29676453097812922</v>
      </c>
      <c r="H12" s="36"/>
    </row>
    <row r="13" spans="2:78" x14ac:dyDescent="0.3">
      <c r="B13" s="172"/>
      <c r="C13" s="37">
        <v>41852</v>
      </c>
      <c r="D13" s="38">
        <v>12232</v>
      </c>
      <c r="E13" s="34">
        <v>54255</v>
      </c>
      <c r="F13" s="35">
        <f t="shared" si="1"/>
        <v>0.22545387521887383</v>
      </c>
      <c r="H13" s="36"/>
    </row>
    <row r="14" spans="2:78" x14ac:dyDescent="0.3">
      <c r="B14" s="172"/>
      <c r="C14" s="37">
        <v>41883</v>
      </c>
      <c r="D14" s="38">
        <v>11025</v>
      </c>
      <c r="E14" s="34">
        <v>44869</v>
      </c>
      <c r="F14" s="35">
        <f t="shared" si="1"/>
        <v>0.24571530455325502</v>
      </c>
      <c r="H14" s="36"/>
    </row>
    <row r="15" spans="2:78" x14ac:dyDescent="0.3">
      <c r="B15" s="172"/>
      <c r="C15" s="37">
        <v>41913</v>
      </c>
      <c r="D15" s="38">
        <v>11696</v>
      </c>
      <c r="E15" s="34">
        <v>59565</v>
      </c>
      <c r="F15" s="35">
        <f t="shared" si="1"/>
        <v>0.19635692101066063</v>
      </c>
      <c r="H15" s="36"/>
    </row>
    <row r="16" spans="2:78" x14ac:dyDescent="0.3">
      <c r="B16" s="172"/>
      <c r="C16" s="37">
        <v>41944</v>
      </c>
      <c r="D16" s="38">
        <v>14252</v>
      </c>
      <c r="E16" s="34">
        <v>48531</v>
      </c>
      <c r="F16" s="35">
        <f t="shared" si="1"/>
        <v>0.29366796480600027</v>
      </c>
      <c r="H16" s="36"/>
    </row>
    <row r="17" spans="2:8" x14ac:dyDescent="0.3">
      <c r="B17" s="172"/>
      <c r="C17" s="37">
        <v>41974</v>
      </c>
      <c r="D17" s="38">
        <v>12365</v>
      </c>
      <c r="E17" s="34">
        <v>50225</v>
      </c>
      <c r="F17" s="35">
        <f t="shared" si="1"/>
        <v>0.24619213539074167</v>
      </c>
      <c r="H17" s="36"/>
    </row>
    <row r="18" spans="2:8" x14ac:dyDescent="0.3">
      <c r="B18" s="172"/>
      <c r="C18" s="37">
        <v>42005</v>
      </c>
      <c r="D18" s="38">
        <v>13655</v>
      </c>
      <c r="E18" s="34">
        <v>59269</v>
      </c>
      <c r="F18" s="35">
        <f t="shared" si="1"/>
        <v>0.23039025460189982</v>
      </c>
      <c r="H18" s="36"/>
    </row>
    <row r="19" spans="2:8" ht="15" thickBot="1" x14ac:dyDescent="0.35">
      <c r="B19" s="172"/>
      <c r="C19" s="40">
        <v>42036</v>
      </c>
      <c r="D19" s="41">
        <v>12012</v>
      </c>
      <c r="E19" s="34">
        <v>55965</v>
      </c>
      <c r="F19" s="42">
        <f t="shared" si="1"/>
        <v>0.21463414634146341</v>
      </c>
      <c r="H19" s="36"/>
    </row>
    <row r="20" spans="2:8" x14ac:dyDescent="0.3">
      <c r="B20" s="173" t="s">
        <v>4</v>
      </c>
      <c r="C20" s="43">
        <v>42064</v>
      </c>
      <c r="D20" s="44">
        <v>11045</v>
      </c>
      <c r="E20" s="45">
        <v>42956</v>
      </c>
      <c r="F20" s="46">
        <f t="shared" si="1"/>
        <v>0.25712356830244903</v>
      </c>
      <c r="H20" s="36"/>
    </row>
    <row r="21" spans="2:8" x14ac:dyDescent="0.3">
      <c r="B21" s="174"/>
      <c r="C21" s="47">
        <v>42095</v>
      </c>
      <c r="D21" s="48">
        <v>12745</v>
      </c>
      <c r="E21" s="49">
        <v>44867</v>
      </c>
      <c r="F21" s="46">
        <f t="shared" si="1"/>
        <v>0.28406178260191234</v>
      </c>
      <c r="H21" s="36"/>
    </row>
    <row r="22" spans="2:8" x14ac:dyDescent="0.3">
      <c r="B22" s="174"/>
      <c r="C22" s="47">
        <v>42125</v>
      </c>
      <c r="D22" s="48">
        <v>12702</v>
      </c>
      <c r="E22" s="49">
        <v>50102</v>
      </c>
      <c r="F22" s="46">
        <f t="shared" si="1"/>
        <v>0.25352281346054051</v>
      </c>
      <c r="H22" s="36"/>
    </row>
    <row r="23" spans="2:8" x14ac:dyDescent="0.3">
      <c r="B23" s="174"/>
      <c r="C23" s="47">
        <v>42156</v>
      </c>
      <c r="D23" s="48">
        <v>11036</v>
      </c>
      <c r="E23" s="49">
        <v>45801</v>
      </c>
      <c r="F23" s="46">
        <f t="shared" si="1"/>
        <v>0.24095543765419969</v>
      </c>
      <c r="H23" s="36"/>
    </row>
    <row r="24" spans="2:8" x14ac:dyDescent="0.3">
      <c r="B24" s="174"/>
      <c r="C24" s="47">
        <v>42186</v>
      </c>
      <c r="D24" s="48">
        <v>11432</v>
      </c>
      <c r="E24" s="49">
        <v>53972</v>
      </c>
      <c r="F24" s="46">
        <f t="shared" si="1"/>
        <v>0.21181353294300748</v>
      </c>
      <c r="H24" s="36"/>
    </row>
    <row r="25" spans="2:8" x14ac:dyDescent="0.3">
      <c r="B25" s="174"/>
      <c r="C25" s="47">
        <v>42217</v>
      </c>
      <c r="D25" s="48">
        <v>12485</v>
      </c>
      <c r="E25" s="49">
        <v>59311</v>
      </c>
      <c r="F25" s="46">
        <f t="shared" si="1"/>
        <v>0.21050058167962099</v>
      </c>
      <c r="H25" s="36"/>
    </row>
    <row r="26" spans="2:8" x14ac:dyDescent="0.3">
      <c r="B26" s="174"/>
      <c r="C26" s="47">
        <v>42248</v>
      </c>
      <c r="D26" s="48">
        <v>13200</v>
      </c>
      <c r="E26" s="49">
        <v>43680</v>
      </c>
      <c r="F26" s="46">
        <f t="shared" si="1"/>
        <v>0.30219780219780218</v>
      </c>
      <c r="H26" s="36"/>
    </row>
    <row r="27" spans="2:8" x14ac:dyDescent="0.3">
      <c r="B27" s="174"/>
      <c r="C27" s="47">
        <v>42278</v>
      </c>
      <c r="D27" s="48">
        <v>12854</v>
      </c>
      <c r="E27" s="49">
        <v>47526</v>
      </c>
      <c r="F27" s="46">
        <f t="shared" si="1"/>
        <v>0.27046248369313641</v>
      </c>
      <c r="H27" s="36"/>
    </row>
    <row r="28" spans="2:8" x14ac:dyDescent="0.3">
      <c r="B28" s="174"/>
      <c r="C28" s="47">
        <v>42309</v>
      </c>
      <c r="D28" s="48">
        <v>11211</v>
      </c>
      <c r="E28" s="49">
        <v>50218</v>
      </c>
      <c r="F28" s="46">
        <f t="shared" si="1"/>
        <v>0.22324664462941574</v>
      </c>
      <c r="H28" s="36"/>
    </row>
    <row r="29" spans="2:8" x14ac:dyDescent="0.3">
      <c r="B29" s="174"/>
      <c r="C29" s="47">
        <v>42339</v>
      </c>
      <c r="D29" s="48">
        <v>12942</v>
      </c>
      <c r="E29" s="49">
        <v>46995</v>
      </c>
      <c r="F29" s="46">
        <f t="shared" si="1"/>
        <v>0.27539099904245135</v>
      </c>
      <c r="H29" s="36"/>
    </row>
    <row r="30" spans="2:8" x14ac:dyDescent="0.3">
      <c r="B30" s="174"/>
      <c r="C30" s="47">
        <v>42370</v>
      </c>
      <c r="D30" s="48">
        <v>16566</v>
      </c>
      <c r="E30" s="49">
        <v>54717</v>
      </c>
      <c r="F30" s="46">
        <f t="shared" si="1"/>
        <v>0.30275782663523221</v>
      </c>
      <c r="H30" s="36"/>
    </row>
    <row r="31" spans="2:8" x14ac:dyDescent="0.3">
      <c r="B31" s="174"/>
      <c r="C31" s="47">
        <v>42401</v>
      </c>
      <c r="D31" s="48">
        <v>16356</v>
      </c>
      <c r="E31" s="49">
        <v>56678</v>
      </c>
      <c r="F31" s="46">
        <f t="shared" si="1"/>
        <v>0.28857757860192668</v>
      </c>
      <c r="H31" s="36"/>
    </row>
    <row r="32" spans="2:8" ht="15" customHeight="1" x14ac:dyDescent="0.3">
      <c r="B32" s="174"/>
      <c r="C32" s="47">
        <v>42430</v>
      </c>
      <c r="D32" s="48">
        <v>16945</v>
      </c>
      <c r="E32" s="49">
        <v>43940</v>
      </c>
      <c r="F32" s="46">
        <f t="shared" si="1"/>
        <v>0.38563950842057348</v>
      </c>
      <c r="H32" s="36"/>
    </row>
    <row r="33" spans="2:8" x14ac:dyDescent="0.3">
      <c r="B33" s="174"/>
      <c r="C33" s="47">
        <v>42461</v>
      </c>
      <c r="D33" s="48">
        <v>15982</v>
      </c>
      <c r="E33" s="49">
        <v>53330</v>
      </c>
      <c r="F33" s="46">
        <f t="shared" si="1"/>
        <v>0.2996812300768798</v>
      </c>
      <c r="H33" s="36"/>
    </row>
    <row r="34" spans="2:8" x14ac:dyDescent="0.3">
      <c r="B34" s="174"/>
      <c r="C34" s="47">
        <v>42491</v>
      </c>
      <c r="D34" s="48">
        <v>17562</v>
      </c>
      <c r="E34" s="49">
        <v>54349</v>
      </c>
      <c r="F34" s="46">
        <f t="shared" si="1"/>
        <v>0.32313382030948129</v>
      </c>
      <c r="H34" s="36"/>
    </row>
    <row r="35" spans="2:8" x14ac:dyDescent="0.3">
      <c r="B35" s="174"/>
      <c r="C35" s="47">
        <v>42522</v>
      </c>
      <c r="D35" s="48">
        <v>16215</v>
      </c>
      <c r="E35" s="49">
        <v>52135</v>
      </c>
      <c r="F35" s="46">
        <f t="shared" si="1"/>
        <v>0.31101946868706243</v>
      </c>
      <c r="H35" s="36"/>
    </row>
    <row r="36" spans="2:8" x14ac:dyDescent="0.3">
      <c r="B36" s="174"/>
      <c r="C36" s="47">
        <v>42552</v>
      </c>
      <c r="D36" s="48">
        <v>18012</v>
      </c>
      <c r="E36" s="49">
        <v>44269</v>
      </c>
      <c r="F36" s="46">
        <f t="shared" si="1"/>
        <v>0.40687614357676932</v>
      </c>
      <c r="H36" s="36"/>
    </row>
    <row r="37" spans="2:8" x14ac:dyDescent="0.3">
      <c r="B37" s="174"/>
      <c r="C37" s="47">
        <v>42583</v>
      </c>
      <c r="D37" s="48">
        <v>18951</v>
      </c>
      <c r="E37" s="49">
        <v>53096</v>
      </c>
      <c r="F37" s="46">
        <f t="shared" si="1"/>
        <v>0.3569195419617297</v>
      </c>
      <c r="H37" s="36"/>
    </row>
    <row r="38" spans="2:8" x14ac:dyDescent="0.3">
      <c r="B38" s="174"/>
      <c r="C38" s="50">
        <v>42614</v>
      </c>
      <c r="D38" s="48">
        <v>17514</v>
      </c>
      <c r="E38" s="49">
        <v>58914</v>
      </c>
      <c r="F38" s="46">
        <f t="shared" si="1"/>
        <v>0.29728078215704246</v>
      </c>
      <c r="H38" s="36"/>
    </row>
    <row r="39" spans="2:8" x14ac:dyDescent="0.3">
      <c r="B39" s="174"/>
      <c r="C39" s="47">
        <v>42644</v>
      </c>
      <c r="D39" s="48">
        <v>18945</v>
      </c>
      <c r="E39" s="49">
        <v>49836</v>
      </c>
      <c r="F39" s="46">
        <f t="shared" si="1"/>
        <v>0.38014688177221284</v>
      </c>
      <c r="H39" s="36"/>
    </row>
    <row r="40" spans="2:8" ht="15" thickBot="1" x14ac:dyDescent="0.35">
      <c r="B40" s="175"/>
      <c r="C40" s="51">
        <v>42675</v>
      </c>
      <c r="D40" s="52">
        <v>16904</v>
      </c>
      <c r="E40" s="53">
        <v>43527</v>
      </c>
      <c r="F40" s="54">
        <f t="shared" si="1"/>
        <v>0.38835665219289178</v>
      </c>
      <c r="H40" s="36"/>
    </row>
  </sheetData>
  <sheetProtection algorithmName="SHA-512" hashValue="dh4JqaQeHw3dM5CMprzRarHE+zzDp254LvsV1VTSmL7X5vN8BxZT8cHD/Z1U3yXHWNrBfNqpvaAIYND+cNLOwg==" saltValue="n1EGDOjumbwAhMBH5RFc+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19"/>
    <mergeCell ref="B20:B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BZ70"/>
  <sheetViews>
    <sheetView showGridLines="0" tabSelected="1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Q19" sqref="Q19"/>
    </sheetView>
  </sheetViews>
  <sheetFormatPr defaultRowHeight="14.4" x14ac:dyDescent="0.3"/>
  <cols>
    <col min="1" max="1" width="2.109375" style="5" customWidth="1"/>
    <col min="2" max="2" width="13.109375" style="5" customWidth="1"/>
    <col min="3" max="3" width="12.109375" style="5" customWidth="1"/>
    <col min="4" max="4" width="19.33203125" style="5" bestFit="1" customWidth="1"/>
    <col min="5" max="5" width="19.5546875" style="5" customWidth="1"/>
    <col min="6" max="16384" width="8.886718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98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s="24" customFormat="1" ht="10.8" customHeight="1" thickBot="1" x14ac:dyDescent="0.35"/>
    <row r="5" spans="2:78" ht="15" thickBot="1" x14ac:dyDescent="0.35">
      <c r="B5" s="6" t="s">
        <v>2</v>
      </c>
      <c r="C5" s="7" t="s">
        <v>0</v>
      </c>
      <c r="D5" s="8" t="s">
        <v>87</v>
      </c>
    </row>
    <row r="6" spans="2:78" ht="14.4" customHeight="1" x14ac:dyDescent="0.3">
      <c r="B6" s="160" t="s">
        <v>3</v>
      </c>
      <c r="C6" s="9">
        <v>41645</v>
      </c>
      <c r="D6" s="10">
        <v>82</v>
      </c>
    </row>
    <row r="7" spans="2:78" x14ac:dyDescent="0.3">
      <c r="B7" s="160"/>
      <c r="C7" s="11">
        <v>41659</v>
      </c>
      <c r="D7" s="12">
        <v>69</v>
      </c>
    </row>
    <row r="8" spans="2:78" x14ac:dyDescent="0.3">
      <c r="B8" s="160"/>
      <c r="C8" s="11">
        <v>41673</v>
      </c>
      <c r="D8" s="12">
        <v>72</v>
      </c>
    </row>
    <row r="9" spans="2:78" x14ac:dyDescent="0.3">
      <c r="B9" s="160"/>
      <c r="C9" s="11">
        <v>41687</v>
      </c>
      <c r="D9" s="12">
        <v>53</v>
      </c>
    </row>
    <row r="10" spans="2:78" x14ac:dyDescent="0.3">
      <c r="B10" s="160"/>
      <c r="C10" s="11">
        <v>41701</v>
      </c>
      <c r="D10" s="12">
        <v>82</v>
      </c>
    </row>
    <row r="11" spans="2:78" x14ac:dyDescent="0.3">
      <c r="B11" s="160"/>
      <c r="C11" s="11">
        <v>41715</v>
      </c>
      <c r="D11" s="12">
        <v>93</v>
      </c>
    </row>
    <row r="12" spans="2:78" x14ac:dyDescent="0.3">
      <c r="B12" s="160"/>
      <c r="C12" s="11">
        <v>41729</v>
      </c>
      <c r="D12" s="12">
        <v>71</v>
      </c>
    </row>
    <row r="13" spans="2:78" x14ac:dyDescent="0.3">
      <c r="B13" s="160"/>
      <c r="C13" s="11">
        <v>41743</v>
      </c>
      <c r="D13" s="12">
        <v>63</v>
      </c>
    </row>
    <row r="14" spans="2:78" x14ac:dyDescent="0.3">
      <c r="B14" s="160"/>
      <c r="C14" s="11">
        <v>41757</v>
      </c>
      <c r="D14" s="12">
        <v>58</v>
      </c>
    </row>
    <row r="15" spans="2:78" x14ac:dyDescent="0.3">
      <c r="B15" s="160"/>
      <c r="C15" s="11">
        <v>41771</v>
      </c>
      <c r="D15" s="12">
        <v>42</v>
      </c>
    </row>
    <row r="16" spans="2:78" x14ac:dyDescent="0.3">
      <c r="B16" s="160"/>
      <c r="C16" s="11">
        <v>41785</v>
      </c>
      <c r="D16" s="12">
        <v>68</v>
      </c>
    </row>
    <row r="17" spans="2:4" x14ac:dyDescent="0.3">
      <c r="B17" s="160"/>
      <c r="C17" s="11">
        <v>41799</v>
      </c>
      <c r="D17" s="12">
        <v>63</v>
      </c>
    </row>
    <row r="18" spans="2:4" x14ac:dyDescent="0.3">
      <c r="B18" s="160"/>
      <c r="C18" s="11">
        <v>41813</v>
      </c>
      <c r="D18" s="12">
        <v>87</v>
      </c>
    </row>
    <row r="19" spans="2:4" x14ac:dyDescent="0.3">
      <c r="B19" s="160"/>
      <c r="C19" s="11">
        <v>41827</v>
      </c>
      <c r="D19" s="12">
        <v>62</v>
      </c>
    </row>
    <row r="20" spans="2:4" x14ac:dyDescent="0.3">
      <c r="B20" s="160"/>
      <c r="C20" s="11">
        <v>41841</v>
      </c>
      <c r="D20" s="12">
        <v>54</v>
      </c>
    </row>
    <row r="21" spans="2:4" x14ac:dyDescent="0.3">
      <c r="B21" s="160"/>
      <c r="C21" s="11">
        <v>41855</v>
      </c>
      <c r="D21" s="12">
        <v>65</v>
      </c>
    </row>
    <row r="22" spans="2:4" x14ac:dyDescent="0.3">
      <c r="B22" s="160"/>
      <c r="C22" s="11">
        <v>41869</v>
      </c>
      <c r="D22" s="12">
        <v>61</v>
      </c>
    </row>
    <row r="23" spans="2:4" x14ac:dyDescent="0.3">
      <c r="B23" s="160"/>
      <c r="C23" s="11">
        <v>41883</v>
      </c>
      <c r="D23" s="12">
        <v>73</v>
      </c>
    </row>
    <row r="24" spans="2:4" x14ac:dyDescent="0.3">
      <c r="B24" s="160"/>
      <c r="C24" s="11">
        <v>41897</v>
      </c>
      <c r="D24" s="12">
        <v>58</v>
      </c>
    </row>
    <row r="25" spans="2:4" x14ac:dyDescent="0.3">
      <c r="B25" s="160"/>
      <c r="C25" s="11">
        <v>41911</v>
      </c>
      <c r="D25" s="12">
        <v>65</v>
      </c>
    </row>
    <row r="26" spans="2:4" x14ac:dyDescent="0.3">
      <c r="B26" s="160"/>
      <c r="C26" s="11">
        <v>41925</v>
      </c>
      <c r="D26" s="12">
        <v>66</v>
      </c>
    </row>
    <row r="27" spans="2:4" x14ac:dyDescent="0.3">
      <c r="B27" s="160"/>
      <c r="C27" s="11">
        <v>41939</v>
      </c>
      <c r="D27" s="12">
        <v>61</v>
      </c>
    </row>
    <row r="28" spans="2:4" x14ac:dyDescent="0.3">
      <c r="B28" s="160"/>
      <c r="C28" s="11">
        <v>41953</v>
      </c>
      <c r="D28" s="12">
        <v>86</v>
      </c>
    </row>
    <row r="29" spans="2:4" x14ac:dyDescent="0.3">
      <c r="B29" s="160"/>
      <c r="C29" s="11">
        <v>41967</v>
      </c>
      <c r="D29" s="12">
        <v>87</v>
      </c>
    </row>
    <row r="30" spans="2:4" x14ac:dyDescent="0.3">
      <c r="B30" s="160"/>
      <c r="C30" s="11">
        <v>41981</v>
      </c>
      <c r="D30" s="12">
        <v>81</v>
      </c>
    </row>
    <row r="31" spans="2:4" ht="15" thickBot="1" x14ac:dyDescent="0.35">
      <c r="B31" s="161"/>
      <c r="C31" s="13">
        <v>41995</v>
      </c>
      <c r="D31" s="14">
        <v>56</v>
      </c>
    </row>
    <row r="32" spans="2:4" ht="14.4" customHeight="1" x14ac:dyDescent="0.3">
      <c r="B32" s="162" t="s">
        <v>4</v>
      </c>
      <c r="C32" s="15">
        <v>42009</v>
      </c>
      <c r="D32" s="16">
        <v>88</v>
      </c>
    </row>
    <row r="33" spans="2:4" x14ac:dyDescent="0.3">
      <c r="B33" s="163"/>
      <c r="C33" s="17">
        <v>42023</v>
      </c>
      <c r="D33" s="18">
        <v>68</v>
      </c>
    </row>
    <row r="34" spans="2:4" x14ac:dyDescent="0.3">
      <c r="B34" s="163"/>
      <c r="C34" s="17">
        <v>42037</v>
      </c>
      <c r="D34" s="18">
        <v>79</v>
      </c>
    </row>
    <row r="35" spans="2:4" x14ac:dyDescent="0.3">
      <c r="B35" s="163"/>
      <c r="C35" s="17">
        <v>42051</v>
      </c>
      <c r="D35" s="18">
        <v>62</v>
      </c>
    </row>
    <row r="36" spans="2:4" x14ac:dyDescent="0.3">
      <c r="B36" s="163"/>
      <c r="C36" s="17">
        <v>42065</v>
      </c>
      <c r="D36" s="18">
        <v>54</v>
      </c>
    </row>
    <row r="37" spans="2:4" x14ac:dyDescent="0.3">
      <c r="B37" s="163"/>
      <c r="C37" s="17">
        <v>42079</v>
      </c>
      <c r="D37" s="18">
        <v>37</v>
      </c>
    </row>
    <row r="38" spans="2:4" x14ac:dyDescent="0.3">
      <c r="B38" s="163"/>
      <c r="C38" s="17">
        <v>42093</v>
      </c>
      <c r="D38" s="18">
        <v>71</v>
      </c>
    </row>
    <row r="39" spans="2:4" x14ac:dyDescent="0.3">
      <c r="B39" s="163"/>
      <c r="C39" s="17">
        <v>42107</v>
      </c>
      <c r="D39" s="18">
        <v>61</v>
      </c>
    </row>
    <row r="40" spans="2:4" x14ac:dyDescent="0.3">
      <c r="B40" s="163"/>
      <c r="C40" s="17">
        <v>42121</v>
      </c>
      <c r="D40" s="18">
        <v>49</v>
      </c>
    </row>
    <row r="41" spans="2:4" x14ac:dyDescent="0.3">
      <c r="B41" s="163"/>
      <c r="C41" s="17">
        <v>42135</v>
      </c>
      <c r="D41" s="18">
        <v>42</v>
      </c>
    </row>
    <row r="42" spans="2:4" x14ac:dyDescent="0.3">
      <c r="B42" s="163"/>
      <c r="C42" s="17">
        <v>42149</v>
      </c>
      <c r="D42" s="18">
        <v>61</v>
      </c>
    </row>
    <row r="43" spans="2:4" x14ac:dyDescent="0.3">
      <c r="B43" s="163"/>
      <c r="C43" s="17">
        <v>42163</v>
      </c>
      <c r="D43" s="18">
        <v>39</v>
      </c>
    </row>
    <row r="44" spans="2:4" x14ac:dyDescent="0.3">
      <c r="B44" s="163"/>
      <c r="C44" s="19">
        <v>42177</v>
      </c>
      <c r="D44" s="18">
        <v>51</v>
      </c>
    </row>
    <row r="45" spans="2:4" x14ac:dyDescent="0.3">
      <c r="B45" s="163"/>
      <c r="C45" s="19">
        <v>42191</v>
      </c>
      <c r="D45" s="18">
        <v>46</v>
      </c>
    </row>
    <row r="46" spans="2:4" x14ac:dyDescent="0.3">
      <c r="B46" s="163"/>
      <c r="C46" s="17">
        <v>42205</v>
      </c>
      <c r="D46" s="18">
        <v>60</v>
      </c>
    </row>
    <row r="47" spans="2:4" x14ac:dyDescent="0.3">
      <c r="B47" s="163"/>
      <c r="C47" s="17">
        <v>42219</v>
      </c>
      <c r="D47" s="18">
        <v>44</v>
      </c>
    </row>
    <row r="48" spans="2:4" x14ac:dyDescent="0.3">
      <c r="B48" s="163"/>
      <c r="C48" s="17">
        <v>42233</v>
      </c>
      <c r="D48" s="18">
        <v>44</v>
      </c>
    </row>
    <row r="49" spans="2:4" x14ac:dyDescent="0.3">
      <c r="B49" s="163"/>
      <c r="C49" s="17">
        <v>42247</v>
      </c>
      <c r="D49" s="18">
        <v>37</v>
      </c>
    </row>
    <row r="50" spans="2:4" x14ac:dyDescent="0.3">
      <c r="B50" s="163"/>
      <c r="C50" s="17">
        <v>42261</v>
      </c>
      <c r="D50" s="18">
        <v>34</v>
      </c>
    </row>
    <row r="51" spans="2:4" x14ac:dyDescent="0.3">
      <c r="B51" s="163"/>
      <c r="C51" s="19">
        <v>42275</v>
      </c>
      <c r="D51" s="18">
        <v>55</v>
      </c>
    </row>
    <row r="52" spans="2:4" x14ac:dyDescent="0.3">
      <c r="B52" s="163"/>
      <c r="C52" s="17">
        <v>42289</v>
      </c>
      <c r="D52" s="18">
        <v>46</v>
      </c>
    </row>
    <row r="53" spans="2:4" x14ac:dyDescent="0.3">
      <c r="B53" s="163"/>
      <c r="C53" s="17">
        <v>42303</v>
      </c>
      <c r="D53" s="18">
        <v>54</v>
      </c>
    </row>
    <row r="54" spans="2:4" x14ac:dyDescent="0.3">
      <c r="B54" s="163"/>
      <c r="C54" s="19">
        <v>42317</v>
      </c>
      <c r="D54" s="18">
        <v>51</v>
      </c>
    </row>
    <row r="55" spans="2:4" x14ac:dyDescent="0.3">
      <c r="B55" s="163"/>
      <c r="C55" s="17">
        <v>42331</v>
      </c>
      <c r="D55" s="18">
        <v>54</v>
      </c>
    </row>
    <row r="56" spans="2:4" x14ac:dyDescent="0.3">
      <c r="B56" s="163"/>
      <c r="C56" s="17">
        <v>42345</v>
      </c>
      <c r="D56" s="18">
        <v>45</v>
      </c>
    </row>
    <row r="57" spans="2:4" x14ac:dyDescent="0.3">
      <c r="B57" s="163"/>
      <c r="C57" s="17">
        <v>42359</v>
      </c>
      <c r="D57" s="18">
        <v>57</v>
      </c>
    </row>
    <row r="58" spans="2:4" x14ac:dyDescent="0.3">
      <c r="B58" s="163"/>
      <c r="C58" s="17">
        <v>42373</v>
      </c>
      <c r="D58" s="18">
        <v>67</v>
      </c>
    </row>
    <row r="59" spans="2:4" x14ac:dyDescent="0.3">
      <c r="B59" s="163"/>
      <c r="C59" s="17">
        <v>42387</v>
      </c>
      <c r="D59" s="18">
        <v>60</v>
      </c>
    </row>
    <row r="60" spans="2:4" x14ac:dyDescent="0.3">
      <c r="B60" s="163"/>
      <c r="C60" s="19">
        <v>42401</v>
      </c>
      <c r="D60" s="18">
        <v>47</v>
      </c>
    </row>
    <row r="61" spans="2:4" x14ac:dyDescent="0.3">
      <c r="B61" s="163"/>
      <c r="C61" s="17">
        <v>42415</v>
      </c>
      <c r="D61" s="18">
        <v>54</v>
      </c>
    </row>
    <row r="62" spans="2:4" x14ac:dyDescent="0.3">
      <c r="B62" s="163"/>
      <c r="C62" s="17">
        <v>42429</v>
      </c>
      <c r="D62" s="18">
        <v>58</v>
      </c>
    </row>
    <row r="63" spans="2:4" x14ac:dyDescent="0.3">
      <c r="B63" s="163"/>
      <c r="C63" s="19">
        <v>42443</v>
      </c>
      <c r="D63" s="18">
        <v>46</v>
      </c>
    </row>
    <row r="64" spans="2:4" x14ac:dyDescent="0.3">
      <c r="B64" s="163"/>
      <c r="C64" s="17">
        <v>42457</v>
      </c>
      <c r="D64" s="18">
        <v>47</v>
      </c>
    </row>
    <row r="65" spans="2:4" x14ac:dyDescent="0.3">
      <c r="B65" s="163"/>
      <c r="C65" s="17">
        <v>42471</v>
      </c>
      <c r="D65" s="18">
        <v>65</v>
      </c>
    </row>
    <row r="66" spans="2:4" x14ac:dyDescent="0.3">
      <c r="B66" s="163"/>
      <c r="C66" s="19">
        <v>42485</v>
      </c>
      <c r="D66" s="18">
        <v>49</v>
      </c>
    </row>
    <row r="67" spans="2:4" x14ac:dyDescent="0.3">
      <c r="B67" s="163"/>
      <c r="C67" s="17">
        <v>42499</v>
      </c>
      <c r="D67" s="18">
        <v>38</v>
      </c>
    </row>
    <row r="68" spans="2:4" x14ac:dyDescent="0.3">
      <c r="B68" s="163"/>
      <c r="C68" s="17">
        <v>42513</v>
      </c>
      <c r="D68" s="20">
        <v>53</v>
      </c>
    </row>
    <row r="69" spans="2:4" x14ac:dyDescent="0.3">
      <c r="B69" s="163"/>
      <c r="C69" s="19">
        <v>42527</v>
      </c>
      <c r="D69" s="20">
        <v>66</v>
      </c>
    </row>
    <row r="70" spans="2:4" ht="15" thickBot="1" x14ac:dyDescent="0.35">
      <c r="B70" s="164"/>
      <c r="C70" s="21">
        <v>42541</v>
      </c>
      <c r="D70" s="22">
        <v>50</v>
      </c>
    </row>
  </sheetData>
  <sheetProtection algorithmName="SHA-512" hashValue="jl1pFjievPANgJKpKOT0yzaCnFT0oIzXl8JCr8ZdPz3okYu54mRTGg+EuwH0Zdbd8KjkEfaHJrwzWwNRtjhxxQ==" saltValue="Z6TPtiEm/DYplG66bDJH8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68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K26" sqref="K26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99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29.4" thickBot="1" x14ac:dyDescent="0.35">
      <c r="B5" s="6" t="s">
        <v>2</v>
      </c>
      <c r="C5" s="7" t="s">
        <v>0</v>
      </c>
      <c r="D5" s="106" t="s">
        <v>5</v>
      </c>
    </row>
    <row r="6" spans="2:78" x14ac:dyDescent="0.3">
      <c r="B6" s="160" t="s">
        <v>3</v>
      </c>
      <c r="C6" s="9">
        <v>41645</v>
      </c>
      <c r="D6" s="154">
        <v>170.66</v>
      </c>
    </row>
    <row r="7" spans="2:78" x14ac:dyDescent="0.3">
      <c r="B7" s="160"/>
      <c r="C7" s="11">
        <v>41659</v>
      </c>
      <c r="D7" s="155">
        <v>203.81</v>
      </c>
    </row>
    <row r="8" spans="2:78" x14ac:dyDescent="0.3">
      <c r="B8" s="160"/>
      <c r="C8" s="11">
        <v>41673</v>
      </c>
      <c r="D8" s="155">
        <v>187.49</v>
      </c>
    </row>
    <row r="9" spans="2:78" ht="13.8" customHeight="1" x14ac:dyDescent="0.3">
      <c r="B9" s="160"/>
      <c r="C9" s="11">
        <v>41687</v>
      </c>
      <c r="D9" s="155">
        <v>197.11</v>
      </c>
      <c r="J9" s="39"/>
    </row>
    <row r="10" spans="2:78" x14ac:dyDescent="0.3">
      <c r="B10" s="160"/>
      <c r="C10" s="11">
        <v>41701</v>
      </c>
      <c r="D10" s="155">
        <v>222.83</v>
      </c>
    </row>
    <row r="11" spans="2:78" x14ac:dyDescent="0.3">
      <c r="B11" s="160"/>
      <c r="C11" s="11">
        <v>41715</v>
      </c>
      <c r="D11" s="155">
        <v>199.72</v>
      </c>
    </row>
    <row r="12" spans="2:78" x14ac:dyDescent="0.3">
      <c r="B12" s="160"/>
      <c r="C12" s="11">
        <v>41729</v>
      </c>
      <c r="D12" s="155">
        <v>183.13</v>
      </c>
    </row>
    <row r="13" spans="2:78" x14ac:dyDescent="0.3">
      <c r="B13" s="160"/>
      <c r="C13" s="11">
        <v>41743</v>
      </c>
      <c r="D13" s="155">
        <v>171.96</v>
      </c>
    </row>
    <row r="14" spans="2:78" x14ac:dyDescent="0.3">
      <c r="B14" s="160"/>
      <c r="C14" s="11">
        <v>41757</v>
      </c>
      <c r="D14" s="155">
        <v>142.32</v>
      </c>
    </row>
    <row r="15" spans="2:78" x14ac:dyDescent="0.3">
      <c r="B15" s="160"/>
      <c r="C15" s="11">
        <v>41771</v>
      </c>
      <c r="D15" s="155">
        <v>149.85</v>
      </c>
    </row>
    <row r="16" spans="2:78" x14ac:dyDescent="0.3">
      <c r="B16" s="160"/>
      <c r="C16" s="11">
        <v>41785</v>
      </c>
      <c r="D16" s="155">
        <v>165.55</v>
      </c>
    </row>
    <row r="17" spans="2:4" x14ac:dyDescent="0.3">
      <c r="B17" s="160"/>
      <c r="C17" s="11">
        <v>41799</v>
      </c>
      <c r="D17" s="155">
        <v>201.59</v>
      </c>
    </row>
    <row r="18" spans="2:4" x14ac:dyDescent="0.3">
      <c r="B18" s="160"/>
      <c r="C18" s="11">
        <v>41813</v>
      </c>
      <c r="D18" s="155">
        <v>197.15</v>
      </c>
    </row>
    <row r="19" spans="2:4" x14ac:dyDescent="0.3">
      <c r="B19" s="160"/>
      <c r="C19" s="11">
        <v>41827</v>
      </c>
      <c r="D19" s="155">
        <v>195.31</v>
      </c>
    </row>
    <row r="20" spans="2:4" x14ac:dyDescent="0.3">
      <c r="B20" s="160"/>
      <c r="C20" s="11">
        <v>41841</v>
      </c>
      <c r="D20" s="155">
        <v>208.66</v>
      </c>
    </row>
    <row r="21" spans="2:4" x14ac:dyDescent="0.3">
      <c r="B21" s="160"/>
      <c r="C21" s="11">
        <v>41855</v>
      </c>
      <c r="D21" s="155">
        <v>200.84</v>
      </c>
    </row>
    <row r="22" spans="2:4" x14ac:dyDescent="0.3">
      <c r="B22" s="160"/>
      <c r="C22" s="11">
        <v>41869</v>
      </c>
      <c r="D22" s="155">
        <v>199.43</v>
      </c>
    </row>
    <row r="23" spans="2:4" x14ac:dyDescent="0.3">
      <c r="B23" s="160"/>
      <c r="C23" s="11">
        <v>41883</v>
      </c>
      <c r="D23" s="155">
        <v>174.16</v>
      </c>
    </row>
    <row r="24" spans="2:4" x14ac:dyDescent="0.3">
      <c r="B24" s="160"/>
      <c r="C24" s="11">
        <v>41897</v>
      </c>
      <c r="D24" s="155">
        <v>180.95</v>
      </c>
    </row>
    <row r="25" spans="2:4" x14ac:dyDescent="0.3">
      <c r="B25" s="160"/>
      <c r="C25" s="11">
        <v>41911</v>
      </c>
      <c r="D25" s="155">
        <v>205.5</v>
      </c>
    </row>
    <row r="26" spans="2:4" x14ac:dyDescent="0.3">
      <c r="B26" s="160"/>
      <c r="C26" s="11">
        <v>41925</v>
      </c>
      <c r="D26" s="155">
        <v>255.11</v>
      </c>
    </row>
    <row r="27" spans="2:4" x14ac:dyDescent="0.3">
      <c r="B27" s="160"/>
      <c r="C27" s="11">
        <v>41939</v>
      </c>
      <c r="D27" s="155">
        <v>215.37</v>
      </c>
    </row>
    <row r="28" spans="2:4" x14ac:dyDescent="0.3">
      <c r="B28" s="160"/>
      <c r="C28" s="11">
        <v>41953</v>
      </c>
      <c r="D28" s="155">
        <v>203.23</v>
      </c>
    </row>
    <row r="29" spans="2:4" x14ac:dyDescent="0.3">
      <c r="B29" s="160"/>
      <c r="C29" s="11">
        <v>41967</v>
      </c>
      <c r="D29" s="155">
        <v>219.26</v>
      </c>
    </row>
    <row r="30" spans="2:4" x14ac:dyDescent="0.3">
      <c r="B30" s="160"/>
      <c r="C30" s="11">
        <v>41981</v>
      </c>
      <c r="D30" s="155">
        <v>160.22</v>
      </c>
    </row>
    <row r="31" spans="2:4" ht="15" thickBot="1" x14ac:dyDescent="0.35">
      <c r="B31" s="161"/>
      <c r="C31" s="13">
        <v>41995</v>
      </c>
      <c r="D31" s="156">
        <v>180.36</v>
      </c>
    </row>
    <row r="32" spans="2:4" x14ac:dyDescent="0.3">
      <c r="B32" s="162" t="s">
        <v>4</v>
      </c>
      <c r="C32" s="15">
        <v>42009</v>
      </c>
      <c r="D32" s="157">
        <v>160.36000000000001</v>
      </c>
    </row>
    <row r="33" spans="2:4" x14ac:dyDescent="0.3">
      <c r="B33" s="163"/>
      <c r="C33" s="17">
        <v>42023</v>
      </c>
      <c r="D33" s="158">
        <v>180.47</v>
      </c>
    </row>
    <row r="34" spans="2:4" x14ac:dyDescent="0.3">
      <c r="B34" s="163"/>
      <c r="C34" s="17">
        <v>42037</v>
      </c>
      <c r="D34" s="158">
        <v>172.01</v>
      </c>
    </row>
    <row r="35" spans="2:4" x14ac:dyDescent="0.3">
      <c r="B35" s="163"/>
      <c r="C35" s="17">
        <v>42051</v>
      </c>
      <c r="D35" s="158">
        <v>199.12</v>
      </c>
    </row>
    <row r="36" spans="2:4" x14ac:dyDescent="0.3">
      <c r="B36" s="163"/>
      <c r="C36" s="17">
        <v>42065</v>
      </c>
      <c r="D36" s="158">
        <v>192.64</v>
      </c>
    </row>
    <row r="37" spans="2:4" x14ac:dyDescent="0.3">
      <c r="B37" s="163"/>
      <c r="C37" s="17">
        <v>42079</v>
      </c>
      <c r="D37" s="158">
        <v>174.29</v>
      </c>
    </row>
    <row r="38" spans="2:4" x14ac:dyDescent="0.3">
      <c r="B38" s="163"/>
      <c r="C38" s="17">
        <v>42093</v>
      </c>
      <c r="D38" s="158">
        <v>238.21</v>
      </c>
    </row>
    <row r="39" spans="2:4" x14ac:dyDescent="0.3">
      <c r="B39" s="163"/>
      <c r="C39" s="17">
        <v>42107</v>
      </c>
      <c r="D39" s="158">
        <v>218.17</v>
      </c>
    </row>
    <row r="40" spans="2:4" x14ac:dyDescent="0.3">
      <c r="B40" s="163"/>
      <c r="C40" s="17">
        <v>42121</v>
      </c>
      <c r="D40" s="158">
        <v>209.65</v>
      </c>
    </row>
    <row r="41" spans="2:4" x14ac:dyDescent="0.3">
      <c r="B41" s="163"/>
      <c r="C41" s="17">
        <v>42135</v>
      </c>
      <c r="D41" s="158">
        <v>241.78</v>
      </c>
    </row>
    <row r="42" spans="2:4" x14ac:dyDescent="0.3">
      <c r="B42" s="163"/>
      <c r="C42" s="17">
        <v>42149</v>
      </c>
      <c r="D42" s="158">
        <v>229.74</v>
      </c>
    </row>
    <row r="43" spans="2:4" x14ac:dyDescent="0.3">
      <c r="B43" s="163"/>
      <c r="C43" s="17">
        <v>42163</v>
      </c>
      <c r="D43" s="158">
        <v>234.25</v>
      </c>
    </row>
    <row r="44" spans="2:4" x14ac:dyDescent="0.3">
      <c r="B44" s="163"/>
      <c r="C44" s="19">
        <v>42177</v>
      </c>
      <c r="D44" s="158">
        <v>221.01</v>
      </c>
    </row>
    <row r="45" spans="2:4" x14ac:dyDescent="0.3">
      <c r="B45" s="163"/>
      <c r="C45" s="19">
        <v>42191</v>
      </c>
      <c r="D45" s="158">
        <v>232.05</v>
      </c>
    </row>
    <row r="46" spans="2:4" x14ac:dyDescent="0.3">
      <c r="B46" s="163"/>
      <c r="C46" s="17">
        <v>42205</v>
      </c>
      <c r="D46" s="158">
        <v>236.85</v>
      </c>
    </row>
    <row r="47" spans="2:4" x14ac:dyDescent="0.3">
      <c r="B47" s="163"/>
      <c r="C47" s="17">
        <v>42219</v>
      </c>
      <c r="D47" s="158">
        <v>250.17</v>
      </c>
    </row>
    <row r="48" spans="2:4" x14ac:dyDescent="0.3">
      <c r="B48" s="163"/>
      <c r="C48" s="17">
        <v>42233</v>
      </c>
      <c r="D48" s="158">
        <v>239.52</v>
      </c>
    </row>
    <row r="49" spans="2:4" x14ac:dyDescent="0.3">
      <c r="B49" s="163"/>
      <c r="C49" s="17">
        <v>42247</v>
      </c>
      <c r="D49" s="158">
        <v>222.89</v>
      </c>
    </row>
    <row r="50" spans="2:4" x14ac:dyDescent="0.3">
      <c r="B50" s="163"/>
      <c r="C50" s="17">
        <v>42261</v>
      </c>
      <c r="D50" s="158">
        <v>212.78</v>
      </c>
    </row>
    <row r="51" spans="2:4" x14ac:dyDescent="0.3">
      <c r="B51" s="163"/>
      <c r="C51" s="19">
        <v>42275</v>
      </c>
      <c r="D51" s="158">
        <v>243.62</v>
      </c>
    </row>
    <row r="52" spans="2:4" x14ac:dyDescent="0.3">
      <c r="B52" s="163"/>
      <c r="C52" s="17">
        <v>42289</v>
      </c>
      <c r="D52" s="158">
        <v>238.18</v>
      </c>
    </row>
    <row r="53" spans="2:4" x14ac:dyDescent="0.3">
      <c r="B53" s="163"/>
      <c r="C53" s="17">
        <v>42303</v>
      </c>
      <c r="D53" s="158">
        <v>214.19</v>
      </c>
    </row>
    <row r="54" spans="2:4" x14ac:dyDescent="0.3">
      <c r="B54" s="163"/>
      <c r="C54" s="19">
        <v>42317</v>
      </c>
      <c r="D54" s="158">
        <v>234.73</v>
      </c>
    </row>
    <row r="55" spans="2:4" x14ac:dyDescent="0.3">
      <c r="B55" s="163"/>
      <c r="C55" s="17">
        <v>42331</v>
      </c>
      <c r="D55" s="158">
        <v>206.35</v>
      </c>
    </row>
    <row r="56" spans="2:4" x14ac:dyDescent="0.3">
      <c r="B56" s="163"/>
      <c r="C56" s="17">
        <v>42345</v>
      </c>
      <c r="D56" s="158">
        <v>213.72</v>
      </c>
    </row>
    <row r="57" spans="2:4" x14ac:dyDescent="0.3">
      <c r="B57" s="163"/>
      <c r="C57" s="17">
        <v>42359</v>
      </c>
      <c r="D57" s="158">
        <v>230.56</v>
      </c>
    </row>
    <row r="58" spans="2:4" x14ac:dyDescent="0.3">
      <c r="B58" s="163"/>
      <c r="C58" s="17">
        <v>42373</v>
      </c>
      <c r="D58" s="158">
        <v>222.33</v>
      </c>
    </row>
    <row r="59" spans="2:4" x14ac:dyDescent="0.3">
      <c r="B59" s="163"/>
      <c r="C59" s="17">
        <v>42387</v>
      </c>
      <c r="D59" s="158">
        <v>248.9</v>
      </c>
    </row>
    <row r="60" spans="2:4" x14ac:dyDescent="0.3">
      <c r="B60" s="163"/>
      <c r="C60" s="19">
        <v>42401</v>
      </c>
      <c r="D60" s="158">
        <v>233.69</v>
      </c>
    </row>
    <row r="61" spans="2:4" x14ac:dyDescent="0.3">
      <c r="B61" s="163"/>
      <c r="C61" s="17">
        <v>42415</v>
      </c>
      <c r="D61" s="158">
        <v>199.76</v>
      </c>
    </row>
    <row r="62" spans="2:4" x14ac:dyDescent="0.3">
      <c r="B62" s="163"/>
      <c r="C62" s="17">
        <v>42429</v>
      </c>
      <c r="D62" s="158">
        <v>209.85</v>
      </c>
    </row>
    <row r="63" spans="2:4" x14ac:dyDescent="0.3">
      <c r="B63" s="163"/>
      <c r="C63" s="19">
        <v>42443</v>
      </c>
      <c r="D63" s="158">
        <v>207.02</v>
      </c>
    </row>
    <row r="64" spans="2:4" x14ac:dyDescent="0.3">
      <c r="B64" s="163"/>
      <c r="C64" s="17">
        <v>42457</v>
      </c>
      <c r="D64" s="158">
        <v>218.34</v>
      </c>
    </row>
    <row r="65" spans="2:4" x14ac:dyDescent="0.3">
      <c r="B65" s="163"/>
      <c r="C65" s="17">
        <v>42471</v>
      </c>
      <c r="D65" s="158">
        <v>242.14</v>
      </c>
    </row>
    <row r="66" spans="2:4" x14ac:dyDescent="0.3">
      <c r="B66" s="163"/>
      <c r="C66" s="19">
        <v>42485</v>
      </c>
      <c r="D66" s="158">
        <v>205.53</v>
      </c>
    </row>
    <row r="67" spans="2:4" x14ac:dyDescent="0.3">
      <c r="B67" s="163"/>
      <c r="C67" s="17">
        <v>42499</v>
      </c>
      <c r="D67" s="158">
        <v>215.9</v>
      </c>
    </row>
    <row r="68" spans="2:4" ht="15" thickBot="1" x14ac:dyDescent="0.35">
      <c r="B68" s="164"/>
      <c r="C68" s="21">
        <v>42513</v>
      </c>
      <c r="D68" s="159">
        <v>221.86</v>
      </c>
    </row>
  </sheetData>
  <sheetProtection algorithmName="SHA-512" hashValue="BxKD1g+OAwSgcugVbwBjbsbBePT9pFMqDlr0evRrmmUpZQtoZSUYOPwh0Z6quXzgpoDG2+49CRHfIiwrffIinA==" saltValue="ZfwiAhd9UDcrWP8MSojQt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6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40"/>
  <sheetViews>
    <sheetView showGridLines="0" workbookViewId="0">
      <pane xSplit="3" ySplit="5" topLeftCell="D6" activePane="bottomRight" state="frozen"/>
      <selection activeCell="U24" sqref="U24"/>
      <selection pane="topRight" activeCell="U24" sqref="U24"/>
      <selection pane="bottomLeft" activeCell="U24" sqref="U24"/>
      <selection pane="bottomRight" activeCell="N11" sqref="N11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97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29.4" thickBot="1" x14ac:dyDescent="0.35">
      <c r="B5" s="6" t="s">
        <v>2</v>
      </c>
      <c r="C5" s="7" t="s">
        <v>0</v>
      </c>
      <c r="D5" s="106" t="s">
        <v>8</v>
      </c>
    </row>
    <row r="6" spans="2:78" ht="15" customHeight="1" x14ac:dyDescent="0.3">
      <c r="B6" s="160" t="s">
        <v>3</v>
      </c>
      <c r="C6" s="107">
        <v>41640</v>
      </c>
      <c r="D6" s="10">
        <v>57.464630229999997</v>
      </c>
    </row>
    <row r="7" spans="2:78" ht="15" customHeight="1" x14ac:dyDescent="0.3">
      <c r="B7" s="160"/>
      <c r="C7" s="108">
        <v>41671</v>
      </c>
      <c r="D7" s="10">
        <v>52.21</v>
      </c>
    </row>
    <row r="8" spans="2:78" ht="15" customHeight="1" x14ac:dyDescent="0.3">
      <c r="B8" s="160"/>
      <c r="C8" s="108">
        <v>41699</v>
      </c>
      <c r="D8" s="10">
        <v>56.98</v>
      </c>
    </row>
    <row r="9" spans="2:78" ht="23.4" x14ac:dyDescent="0.3">
      <c r="B9" s="160"/>
      <c r="C9" s="107">
        <v>41730</v>
      </c>
      <c r="D9" s="12">
        <v>61.022988509999998</v>
      </c>
      <c r="H9" s="39"/>
    </row>
    <row r="10" spans="2:78" x14ac:dyDescent="0.3">
      <c r="B10" s="160"/>
      <c r="C10" s="108">
        <v>41760</v>
      </c>
      <c r="D10" s="12">
        <v>51.876237619999998</v>
      </c>
    </row>
    <row r="11" spans="2:78" x14ac:dyDescent="0.3">
      <c r="B11" s="160"/>
      <c r="C11" s="108">
        <v>41791</v>
      </c>
      <c r="D11" s="12">
        <v>52.509191180000002</v>
      </c>
    </row>
    <row r="12" spans="2:78" x14ac:dyDescent="0.3">
      <c r="B12" s="160"/>
      <c r="C12" s="107">
        <v>41821</v>
      </c>
      <c r="D12" s="12">
        <v>64.788944720000003</v>
      </c>
    </row>
    <row r="13" spans="2:78" x14ac:dyDescent="0.3">
      <c r="B13" s="160"/>
      <c r="C13" s="108">
        <v>41852</v>
      </c>
      <c r="D13" s="12">
        <v>61.019801979999997</v>
      </c>
    </row>
    <row r="14" spans="2:78" x14ac:dyDescent="0.3">
      <c r="B14" s="160"/>
      <c r="C14" s="108">
        <v>41883</v>
      </c>
      <c r="D14" s="12">
        <v>66.165845649999994</v>
      </c>
    </row>
    <row r="15" spans="2:78" x14ac:dyDescent="0.3">
      <c r="B15" s="160"/>
      <c r="C15" s="107">
        <v>41913</v>
      </c>
      <c r="D15" s="12">
        <v>60.341573029999999</v>
      </c>
    </row>
    <row r="16" spans="2:78" x14ac:dyDescent="0.3">
      <c r="B16" s="160"/>
      <c r="C16" s="108">
        <v>41944</v>
      </c>
      <c r="D16" s="12">
        <v>68.698564590000004</v>
      </c>
    </row>
    <row r="17" spans="2:4" x14ac:dyDescent="0.3">
      <c r="B17" s="160"/>
      <c r="C17" s="108">
        <v>41974</v>
      </c>
      <c r="D17" s="12">
        <v>63.36619718</v>
      </c>
    </row>
    <row r="18" spans="2:4" x14ac:dyDescent="0.3">
      <c r="B18" s="160"/>
      <c r="C18" s="107">
        <v>42005</v>
      </c>
      <c r="D18" s="12">
        <v>61.836166919999997</v>
      </c>
    </row>
    <row r="19" spans="2:4" x14ac:dyDescent="0.3">
      <c r="B19" s="160"/>
      <c r="C19" s="108">
        <v>42036</v>
      </c>
      <c r="D19" s="12">
        <v>58.523642729999999</v>
      </c>
    </row>
    <row r="20" spans="2:4" x14ac:dyDescent="0.3">
      <c r="B20" s="160"/>
      <c r="C20" s="108">
        <v>42064</v>
      </c>
      <c r="D20" s="12">
        <v>58.870317</v>
      </c>
    </row>
    <row r="21" spans="2:4" ht="15" thickBot="1" x14ac:dyDescent="0.35">
      <c r="B21" s="161"/>
      <c r="C21" s="107">
        <v>42095</v>
      </c>
      <c r="D21" s="14">
        <v>61.143258430000003</v>
      </c>
    </row>
    <row r="22" spans="2:4" x14ac:dyDescent="0.3">
      <c r="B22" s="165" t="s">
        <v>4</v>
      </c>
      <c r="C22" s="110">
        <v>42125</v>
      </c>
      <c r="D22" s="153">
        <v>53.637978140000001</v>
      </c>
    </row>
    <row r="23" spans="2:4" x14ac:dyDescent="0.3">
      <c r="B23" s="165"/>
      <c r="C23" s="112">
        <v>42156</v>
      </c>
      <c r="D23" s="113">
        <v>57.343383580000001</v>
      </c>
    </row>
    <row r="24" spans="2:4" x14ac:dyDescent="0.3">
      <c r="B24" s="165"/>
      <c r="C24" s="112">
        <v>42186</v>
      </c>
      <c r="D24" s="113">
        <v>53.871875000000003</v>
      </c>
    </row>
    <row r="25" spans="2:4" x14ac:dyDescent="0.3">
      <c r="B25" s="165"/>
      <c r="C25" s="110">
        <v>42217</v>
      </c>
      <c r="D25" s="113">
        <v>49.643999999999998</v>
      </c>
    </row>
    <row r="26" spans="2:4" x14ac:dyDescent="0.3">
      <c r="B26" s="165"/>
      <c r="C26" s="112">
        <v>42248</v>
      </c>
      <c r="D26" s="113">
        <v>54.030534350000003</v>
      </c>
    </row>
    <row r="27" spans="2:4" x14ac:dyDescent="0.3">
      <c r="B27" s="165"/>
      <c r="C27" s="112">
        <v>42278</v>
      </c>
      <c r="D27" s="113">
        <v>50.928449739999998</v>
      </c>
    </row>
    <row r="28" spans="2:4" x14ac:dyDescent="0.3">
      <c r="B28" s="165"/>
      <c r="C28" s="110">
        <v>42309</v>
      </c>
      <c r="D28" s="113">
        <v>57</v>
      </c>
    </row>
    <row r="29" spans="2:4" x14ac:dyDescent="0.3">
      <c r="B29" s="165"/>
      <c r="C29" s="112">
        <v>42339</v>
      </c>
      <c r="D29" s="113">
        <v>46.478796170000003</v>
      </c>
    </row>
    <row r="30" spans="2:4" x14ac:dyDescent="0.3">
      <c r="B30" s="165"/>
      <c r="C30" s="112">
        <v>42370</v>
      </c>
      <c r="D30" s="113">
        <v>42.017925740000003</v>
      </c>
    </row>
    <row r="31" spans="2:4" x14ac:dyDescent="0.3">
      <c r="B31" s="165"/>
      <c r="C31" s="110">
        <v>42401</v>
      </c>
      <c r="D31" s="113">
        <v>46.389380529999997</v>
      </c>
    </row>
    <row r="32" spans="2:4" x14ac:dyDescent="0.3">
      <c r="B32" s="165"/>
      <c r="C32" s="112">
        <v>42430</v>
      </c>
      <c r="D32" s="113">
        <v>46.673976609999997</v>
      </c>
    </row>
    <row r="33" spans="2:4" x14ac:dyDescent="0.3">
      <c r="B33" s="165"/>
      <c r="C33" s="112">
        <v>42461</v>
      </c>
      <c r="D33" s="113">
        <v>44.290030209999998</v>
      </c>
    </row>
    <row r="34" spans="2:4" ht="15" customHeight="1" x14ac:dyDescent="0.3">
      <c r="B34" s="165"/>
      <c r="C34" s="110">
        <v>42491</v>
      </c>
      <c r="D34" s="113">
        <v>41.702985069999997</v>
      </c>
    </row>
    <row r="35" spans="2:4" x14ac:dyDescent="0.3">
      <c r="B35" s="165"/>
      <c r="C35" s="112">
        <v>42522</v>
      </c>
      <c r="D35" s="113">
        <v>50.218026799999997</v>
      </c>
    </row>
    <row r="36" spans="2:4" x14ac:dyDescent="0.3">
      <c r="B36" s="165"/>
      <c r="C36" s="112">
        <v>42552</v>
      </c>
      <c r="D36" s="113">
        <v>53.829839700000001</v>
      </c>
    </row>
    <row r="37" spans="2:4" x14ac:dyDescent="0.3">
      <c r="B37" s="165"/>
      <c r="C37" s="110">
        <v>42583</v>
      </c>
      <c r="D37" s="113">
        <v>53.761212120000003</v>
      </c>
    </row>
    <row r="38" spans="2:4" x14ac:dyDescent="0.3">
      <c r="B38" s="165"/>
      <c r="C38" s="112">
        <v>42614</v>
      </c>
      <c r="D38" s="113">
        <v>51.746418339999998</v>
      </c>
    </row>
    <row r="39" spans="2:4" x14ac:dyDescent="0.3">
      <c r="B39" s="165"/>
      <c r="C39" s="112">
        <v>42644</v>
      </c>
      <c r="D39" s="113">
        <v>48.696022730000003</v>
      </c>
    </row>
    <row r="40" spans="2:4" ht="15" thickBot="1" x14ac:dyDescent="0.35">
      <c r="B40" s="166"/>
      <c r="C40" s="110">
        <v>42675</v>
      </c>
      <c r="D40" s="114">
        <v>48.59404601</v>
      </c>
    </row>
  </sheetData>
  <sheetProtection algorithmName="SHA-512" hashValue="xC5S4pOTTO8HjA/7YBNGkyFRfLw5MOOqizcgMMKe0uTLz3lEaTM73nFRltTJUsfgnofcGYulaP8oflkyI1X5Dw==" saltValue="nuYJttjwjecphHo+2BQj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1"/>
    <mergeCell ref="B22:B4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74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K22" sqref="K22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96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29.4" thickBot="1" x14ac:dyDescent="0.35">
      <c r="B5" s="6" t="s">
        <v>2</v>
      </c>
      <c r="C5" s="7" t="s">
        <v>0</v>
      </c>
      <c r="D5" s="106" t="s">
        <v>7</v>
      </c>
    </row>
    <row r="6" spans="2:78" x14ac:dyDescent="0.3">
      <c r="B6" s="167"/>
      <c r="C6" s="108">
        <v>40544</v>
      </c>
      <c r="D6" s="58">
        <v>589</v>
      </c>
    </row>
    <row r="7" spans="2:78" x14ac:dyDescent="0.3">
      <c r="B7" s="167"/>
      <c r="C7" s="108">
        <v>40575</v>
      </c>
      <c r="D7" s="58">
        <v>539</v>
      </c>
    </row>
    <row r="8" spans="2:78" x14ac:dyDescent="0.3">
      <c r="B8" s="167"/>
      <c r="C8" s="108">
        <v>40603</v>
      </c>
      <c r="D8" s="58">
        <v>528</v>
      </c>
    </row>
    <row r="9" spans="2:78" x14ac:dyDescent="0.3">
      <c r="B9" s="167"/>
      <c r="C9" s="108">
        <v>40634</v>
      </c>
      <c r="D9" s="58">
        <v>634</v>
      </c>
    </row>
    <row r="10" spans="2:78" x14ac:dyDescent="0.3">
      <c r="B10" s="167"/>
      <c r="C10" s="108">
        <v>40664</v>
      </c>
      <c r="D10" s="60">
        <v>501</v>
      </c>
    </row>
    <row r="11" spans="2:78" x14ac:dyDescent="0.3">
      <c r="B11" s="167"/>
      <c r="C11" s="108">
        <v>40695</v>
      </c>
      <c r="D11" s="60">
        <v>658</v>
      </c>
    </row>
    <row r="12" spans="2:78" x14ac:dyDescent="0.3">
      <c r="B12" s="167"/>
      <c r="C12" s="108">
        <v>40725</v>
      </c>
      <c r="D12" s="60">
        <v>569</v>
      </c>
    </row>
    <row r="13" spans="2:78" ht="23.4" x14ac:dyDescent="0.3">
      <c r="B13" s="167"/>
      <c r="C13" s="108">
        <v>40756</v>
      </c>
      <c r="D13" s="147">
        <v>608</v>
      </c>
      <c r="I13" s="39"/>
    </row>
    <row r="14" spans="2:78" x14ac:dyDescent="0.3">
      <c r="B14" s="167"/>
      <c r="C14" s="108">
        <v>40787</v>
      </c>
      <c r="D14" s="60">
        <v>546</v>
      </c>
    </row>
    <row r="15" spans="2:78" x14ac:dyDescent="0.3">
      <c r="B15" s="167"/>
      <c r="C15" s="108">
        <v>40817</v>
      </c>
      <c r="D15" s="60">
        <v>629</v>
      </c>
    </row>
    <row r="16" spans="2:78" x14ac:dyDescent="0.3">
      <c r="B16" s="167"/>
      <c r="C16" s="108">
        <v>40848</v>
      </c>
      <c r="D16" s="60">
        <v>577</v>
      </c>
    </row>
    <row r="17" spans="2:4" x14ac:dyDescent="0.3">
      <c r="B17" s="167"/>
      <c r="C17" s="108">
        <v>40878</v>
      </c>
      <c r="D17" s="60">
        <v>544</v>
      </c>
    </row>
    <row r="18" spans="2:4" x14ac:dyDescent="0.3">
      <c r="B18" s="167"/>
      <c r="C18" s="108">
        <v>40909</v>
      </c>
      <c r="D18" s="60">
        <v>549</v>
      </c>
    </row>
    <row r="19" spans="2:4" x14ac:dyDescent="0.3">
      <c r="B19" s="167"/>
      <c r="C19" s="108">
        <v>40940</v>
      </c>
      <c r="D19" s="12">
        <v>633</v>
      </c>
    </row>
    <row r="20" spans="2:4" ht="15" thickBot="1" x14ac:dyDescent="0.35">
      <c r="B20" s="167"/>
      <c r="C20" s="148">
        <v>40969</v>
      </c>
      <c r="D20" s="109">
        <v>501</v>
      </c>
    </row>
    <row r="21" spans="2:4" x14ac:dyDescent="0.3">
      <c r="B21" s="168" t="s">
        <v>4</v>
      </c>
      <c r="C21" s="149">
        <v>41000</v>
      </c>
      <c r="D21" s="111">
        <v>643</v>
      </c>
    </row>
    <row r="22" spans="2:4" x14ac:dyDescent="0.3">
      <c r="B22" s="169"/>
      <c r="C22" s="150">
        <v>41030</v>
      </c>
      <c r="D22" s="18">
        <v>499</v>
      </c>
    </row>
    <row r="23" spans="2:4" x14ac:dyDescent="0.3">
      <c r="B23" s="169"/>
      <c r="C23" s="150">
        <v>41061</v>
      </c>
      <c r="D23" s="18">
        <v>454</v>
      </c>
    </row>
    <row r="24" spans="2:4" x14ac:dyDescent="0.3">
      <c r="B24" s="169"/>
      <c r="C24" s="150">
        <v>41091</v>
      </c>
      <c r="D24" s="18">
        <v>529</v>
      </c>
    </row>
    <row r="25" spans="2:4" x14ac:dyDescent="0.3">
      <c r="B25" s="169"/>
      <c r="C25" s="150">
        <v>41122</v>
      </c>
      <c r="D25" s="18">
        <v>620</v>
      </c>
    </row>
    <row r="26" spans="2:4" x14ac:dyDescent="0.3">
      <c r="B26" s="169"/>
      <c r="C26" s="150">
        <v>41153</v>
      </c>
      <c r="D26" s="18">
        <v>446</v>
      </c>
    </row>
    <row r="27" spans="2:4" x14ac:dyDescent="0.3">
      <c r="B27" s="169"/>
      <c r="C27" s="112">
        <v>41183</v>
      </c>
      <c r="D27" s="18">
        <v>743</v>
      </c>
    </row>
    <row r="28" spans="2:4" x14ac:dyDescent="0.3">
      <c r="B28" s="169"/>
      <c r="C28" s="150">
        <v>41214</v>
      </c>
      <c r="D28" s="18">
        <v>748</v>
      </c>
    </row>
    <row r="29" spans="2:4" x14ac:dyDescent="0.3">
      <c r="B29" s="169"/>
      <c r="C29" s="150">
        <v>41244</v>
      </c>
      <c r="D29" s="18">
        <v>680</v>
      </c>
    </row>
    <row r="30" spans="2:4" x14ac:dyDescent="0.3">
      <c r="B30" s="169"/>
      <c r="C30" s="112">
        <v>41275</v>
      </c>
      <c r="D30" s="18">
        <v>681</v>
      </c>
    </row>
    <row r="31" spans="2:4" x14ac:dyDescent="0.3">
      <c r="B31" s="169"/>
      <c r="C31" s="150">
        <v>41306</v>
      </c>
      <c r="D31" s="18">
        <v>669</v>
      </c>
    </row>
    <row r="32" spans="2:4" x14ac:dyDescent="0.3">
      <c r="B32" s="169"/>
      <c r="C32" s="150">
        <v>41334</v>
      </c>
      <c r="D32" s="18">
        <v>693</v>
      </c>
    </row>
    <row r="33" spans="2:4" x14ac:dyDescent="0.3">
      <c r="B33" s="169"/>
      <c r="C33" s="150">
        <v>41365</v>
      </c>
      <c r="D33" s="18">
        <v>759</v>
      </c>
    </row>
    <row r="34" spans="2:4" ht="15" customHeight="1" x14ac:dyDescent="0.3">
      <c r="B34" s="169"/>
      <c r="C34" s="150">
        <v>41395</v>
      </c>
      <c r="D34" s="18">
        <v>650</v>
      </c>
    </row>
    <row r="35" spans="2:4" x14ac:dyDescent="0.3">
      <c r="B35" s="169"/>
      <c r="C35" s="150">
        <v>41426</v>
      </c>
      <c r="D35" s="18">
        <v>692</v>
      </c>
    </row>
    <row r="36" spans="2:4" x14ac:dyDescent="0.3">
      <c r="B36" s="169"/>
      <c r="C36" s="112">
        <v>41456</v>
      </c>
      <c r="D36" s="18">
        <v>773</v>
      </c>
    </row>
    <row r="37" spans="2:4" x14ac:dyDescent="0.3">
      <c r="B37" s="169"/>
      <c r="C37" s="112">
        <v>41487</v>
      </c>
      <c r="D37" s="18">
        <v>794</v>
      </c>
    </row>
    <row r="38" spans="2:4" x14ac:dyDescent="0.3">
      <c r="B38" s="169"/>
      <c r="C38" s="150">
        <v>41518</v>
      </c>
      <c r="D38" s="18">
        <v>642</v>
      </c>
    </row>
    <row r="39" spans="2:4" x14ac:dyDescent="0.3">
      <c r="B39" s="169"/>
      <c r="C39" s="150">
        <v>41548</v>
      </c>
      <c r="D39" s="18">
        <v>790</v>
      </c>
    </row>
    <row r="40" spans="2:4" x14ac:dyDescent="0.3">
      <c r="B40" s="169"/>
      <c r="C40" s="150">
        <v>41579</v>
      </c>
      <c r="D40" s="18">
        <v>709</v>
      </c>
    </row>
    <row r="41" spans="2:4" x14ac:dyDescent="0.3">
      <c r="B41" s="169"/>
      <c r="C41" s="150">
        <v>41609</v>
      </c>
      <c r="D41" s="18">
        <v>738</v>
      </c>
    </row>
    <row r="42" spans="2:4" x14ac:dyDescent="0.3">
      <c r="B42" s="169"/>
      <c r="C42" s="150">
        <v>41640</v>
      </c>
      <c r="D42" s="18">
        <v>751</v>
      </c>
    </row>
    <row r="43" spans="2:4" x14ac:dyDescent="0.3">
      <c r="B43" s="169"/>
      <c r="C43" s="150">
        <v>41671</v>
      </c>
      <c r="D43" s="18">
        <v>649</v>
      </c>
    </row>
    <row r="44" spans="2:4" x14ac:dyDescent="0.3">
      <c r="B44" s="169"/>
      <c r="C44" s="150">
        <v>41699</v>
      </c>
      <c r="D44" s="18">
        <v>681</v>
      </c>
    </row>
    <row r="45" spans="2:4" x14ac:dyDescent="0.3">
      <c r="B45" s="169"/>
      <c r="C45" s="150">
        <v>41730</v>
      </c>
      <c r="D45" s="18">
        <v>663</v>
      </c>
    </row>
    <row r="46" spans="2:4" x14ac:dyDescent="0.3">
      <c r="B46" s="169"/>
      <c r="C46" s="150">
        <v>41760</v>
      </c>
      <c r="D46" s="18">
        <v>717</v>
      </c>
    </row>
    <row r="47" spans="2:4" x14ac:dyDescent="0.3">
      <c r="B47" s="169"/>
      <c r="C47" s="150">
        <v>41791</v>
      </c>
      <c r="D47" s="18">
        <v>815</v>
      </c>
    </row>
    <row r="48" spans="2:4" x14ac:dyDescent="0.3">
      <c r="B48" s="169"/>
      <c r="C48" s="150">
        <v>41821</v>
      </c>
      <c r="D48" s="18">
        <v>845</v>
      </c>
    </row>
    <row r="49" spans="2:4" x14ac:dyDescent="0.3">
      <c r="B49" s="169"/>
      <c r="C49" s="150">
        <v>41852</v>
      </c>
      <c r="D49" s="18">
        <v>707</v>
      </c>
    </row>
    <row r="50" spans="2:4" x14ac:dyDescent="0.3">
      <c r="B50" s="169"/>
      <c r="C50" s="112">
        <v>41883</v>
      </c>
      <c r="D50" s="18">
        <v>669</v>
      </c>
    </row>
    <row r="51" spans="2:4" x14ac:dyDescent="0.3">
      <c r="B51" s="169"/>
      <c r="C51" s="112">
        <v>41913</v>
      </c>
      <c r="D51" s="18">
        <v>715</v>
      </c>
    </row>
    <row r="52" spans="2:4" x14ac:dyDescent="0.3">
      <c r="B52" s="169"/>
      <c r="C52" s="112">
        <v>41944</v>
      </c>
      <c r="D52" s="18">
        <v>668</v>
      </c>
    </row>
    <row r="53" spans="2:4" x14ac:dyDescent="0.3">
      <c r="B53" s="169"/>
      <c r="C53" s="112">
        <v>41974</v>
      </c>
      <c r="D53" s="18">
        <v>773</v>
      </c>
    </row>
    <row r="54" spans="2:4" x14ac:dyDescent="0.3">
      <c r="B54" s="169"/>
      <c r="C54" s="112">
        <v>42005</v>
      </c>
      <c r="D54" s="18">
        <v>784</v>
      </c>
    </row>
    <row r="55" spans="2:4" x14ac:dyDescent="0.3">
      <c r="B55" s="169"/>
      <c r="C55" s="112">
        <v>42036</v>
      </c>
      <c r="D55" s="18">
        <v>649</v>
      </c>
    </row>
    <row r="56" spans="2:4" x14ac:dyDescent="0.3">
      <c r="B56" s="169"/>
      <c r="C56" s="112">
        <v>42064</v>
      </c>
      <c r="D56" s="18">
        <v>690</v>
      </c>
    </row>
    <row r="57" spans="2:4" x14ac:dyDescent="0.3">
      <c r="B57" s="169"/>
      <c r="C57" s="112">
        <v>42095</v>
      </c>
      <c r="D57" s="18">
        <v>805</v>
      </c>
    </row>
    <row r="58" spans="2:4" x14ac:dyDescent="0.3">
      <c r="B58" s="169"/>
      <c r="C58" s="112">
        <v>42125</v>
      </c>
      <c r="D58" s="18">
        <v>598</v>
      </c>
    </row>
    <row r="59" spans="2:4" x14ac:dyDescent="0.3">
      <c r="B59" s="169"/>
      <c r="C59" s="112">
        <v>42156</v>
      </c>
      <c r="D59" s="18">
        <v>1216</v>
      </c>
    </row>
    <row r="60" spans="2:4" x14ac:dyDescent="0.3">
      <c r="B60" s="169"/>
      <c r="C60" s="112">
        <v>42186</v>
      </c>
      <c r="D60" s="18">
        <v>1018</v>
      </c>
    </row>
    <row r="61" spans="2:4" x14ac:dyDescent="0.3">
      <c r="B61" s="169"/>
      <c r="C61" s="112">
        <v>42217</v>
      </c>
      <c r="D61" s="18">
        <v>1091</v>
      </c>
    </row>
    <row r="62" spans="2:4" x14ac:dyDescent="0.3">
      <c r="B62" s="169"/>
      <c r="C62" s="112">
        <v>42248</v>
      </c>
      <c r="D62" s="18">
        <v>999</v>
      </c>
    </row>
    <row r="63" spans="2:4" x14ac:dyDescent="0.3">
      <c r="B63" s="169"/>
      <c r="C63" s="112">
        <v>42278</v>
      </c>
      <c r="D63" s="18">
        <v>1026</v>
      </c>
    </row>
    <row r="64" spans="2:4" x14ac:dyDescent="0.3">
      <c r="B64" s="169"/>
      <c r="C64" s="112">
        <v>42309</v>
      </c>
      <c r="D64" s="18">
        <v>1001</v>
      </c>
    </row>
    <row r="65" spans="2:4" x14ac:dyDescent="0.3">
      <c r="B65" s="169"/>
      <c r="C65" s="112">
        <v>42339</v>
      </c>
      <c r="D65" s="18">
        <v>1121</v>
      </c>
    </row>
    <row r="66" spans="2:4" x14ac:dyDescent="0.3">
      <c r="B66" s="169"/>
      <c r="C66" s="112">
        <v>42370</v>
      </c>
      <c r="D66" s="18">
        <v>1142</v>
      </c>
    </row>
    <row r="67" spans="2:4" x14ac:dyDescent="0.3">
      <c r="B67" s="169"/>
      <c r="C67" s="112">
        <v>42401</v>
      </c>
      <c r="D67" s="18">
        <v>1053</v>
      </c>
    </row>
    <row r="68" spans="2:4" x14ac:dyDescent="0.3">
      <c r="B68" s="169"/>
      <c r="C68" s="112">
        <v>42430</v>
      </c>
      <c r="D68" s="18">
        <v>1143</v>
      </c>
    </row>
    <row r="69" spans="2:4" x14ac:dyDescent="0.3">
      <c r="B69" s="169"/>
      <c r="C69" s="112">
        <v>42461</v>
      </c>
      <c r="D69" s="18">
        <v>1135</v>
      </c>
    </row>
    <row r="70" spans="2:4" x14ac:dyDescent="0.3">
      <c r="B70" s="169"/>
      <c r="C70" s="112">
        <v>42491</v>
      </c>
      <c r="D70" s="18">
        <v>1247</v>
      </c>
    </row>
    <row r="71" spans="2:4" x14ac:dyDescent="0.3">
      <c r="B71" s="169"/>
      <c r="C71" s="112">
        <v>42522</v>
      </c>
      <c r="D71" s="18">
        <v>1372</v>
      </c>
    </row>
    <row r="72" spans="2:4" x14ac:dyDescent="0.3">
      <c r="B72" s="169"/>
      <c r="C72" s="112">
        <v>42552</v>
      </c>
      <c r="D72" s="18">
        <v>1345</v>
      </c>
    </row>
    <row r="73" spans="2:4" x14ac:dyDescent="0.3">
      <c r="B73" s="169"/>
      <c r="C73" s="112">
        <v>42583</v>
      </c>
      <c r="D73" s="18">
        <v>1234</v>
      </c>
    </row>
    <row r="74" spans="2:4" ht="15" thickBot="1" x14ac:dyDescent="0.35">
      <c r="B74" s="170"/>
      <c r="C74" s="151">
        <v>42614</v>
      </c>
      <c r="D74" s="152">
        <v>1286</v>
      </c>
    </row>
  </sheetData>
  <sheetProtection algorithmName="SHA-512" hashValue="DvUPxdw2H2XcU39HESgxvlHTB2anar7a566ucrQcgii3NFdAyrMuTJh5zdV8+zJk0ez60A42avLk2hswWeZNAA==" saltValue="6a58AINkm9tNd9/4KxXOoA==" spinCount="100000" sheet="1" objects="1" formatCells="0" formatColumns="0" formatRows="0" insertColumns="0" insertRows="0" insertHyperlinks="0" deleteColumns="0" deleteRows="0" selectLockedCells="1" sort="0" autoFilter="0" pivotTables="0"/>
  <autoFilter ref="B5:D5">
    <sortState ref="B5:D70">
      <sortCondition ref="C4"/>
    </sortState>
  </autoFilter>
  <mergeCells count="2">
    <mergeCell ref="B6:B20"/>
    <mergeCell ref="B21:B7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BZ70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M24" sqref="M24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5" bestFit="1" customWidth="1"/>
    <col min="4" max="4" width="19.33203125" style="5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95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6" t="s">
        <v>2</v>
      </c>
      <c r="C5" s="7" t="s">
        <v>0</v>
      </c>
      <c r="D5" s="8" t="s">
        <v>1</v>
      </c>
    </row>
    <row r="6" spans="2:78" x14ac:dyDescent="0.3">
      <c r="B6" s="160" t="s">
        <v>3</v>
      </c>
      <c r="C6" s="9">
        <v>41645</v>
      </c>
      <c r="D6" s="10">
        <v>82</v>
      </c>
    </row>
    <row r="7" spans="2:78" x14ac:dyDescent="0.3">
      <c r="B7" s="160"/>
      <c r="C7" s="11">
        <v>41659</v>
      </c>
      <c r="D7" s="12">
        <v>69</v>
      </c>
    </row>
    <row r="8" spans="2:78" x14ac:dyDescent="0.3">
      <c r="B8" s="160"/>
      <c r="C8" s="11">
        <v>41673</v>
      </c>
      <c r="D8" s="12">
        <v>72</v>
      </c>
    </row>
    <row r="9" spans="2:78" x14ac:dyDescent="0.3">
      <c r="B9" s="160"/>
      <c r="C9" s="11">
        <v>41687</v>
      </c>
      <c r="D9" s="12">
        <v>53</v>
      </c>
    </row>
    <row r="10" spans="2:78" x14ac:dyDescent="0.3">
      <c r="B10" s="160"/>
      <c r="C10" s="11">
        <v>41701</v>
      </c>
      <c r="D10" s="12">
        <v>82</v>
      </c>
    </row>
    <row r="11" spans="2:78" ht="23.4" x14ac:dyDescent="0.3">
      <c r="B11" s="160"/>
      <c r="C11" s="11">
        <v>41715</v>
      </c>
      <c r="D11" s="12">
        <v>93</v>
      </c>
      <c r="I11" s="39"/>
    </row>
    <row r="12" spans="2:78" x14ac:dyDescent="0.3">
      <c r="B12" s="160"/>
      <c r="C12" s="11">
        <v>41729</v>
      </c>
      <c r="D12" s="12">
        <v>71</v>
      </c>
    </row>
    <row r="13" spans="2:78" x14ac:dyDescent="0.3">
      <c r="B13" s="160"/>
      <c r="C13" s="11">
        <v>41743</v>
      </c>
      <c r="D13" s="12">
        <v>63</v>
      </c>
    </row>
    <row r="14" spans="2:78" x14ac:dyDescent="0.3">
      <c r="B14" s="160"/>
      <c r="C14" s="11">
        <v>41757</v>
      </c>
      <c r="D14" s="12">
        <v>58</v>
      </c>
    </row>
    <row r="15" spans="2:78" x14ac:dyDescent="0.3">
      <c r="B15" s="160"/>
      <c r="C15" s="11">
        <v>41771</v>
      </c>
      <c r="D15" s="12">
        <v>42</v>
      </c>
    </row>
    <row r="16" spans="2:78" x14ac:dyDescent="0.3">
      <c r="B16" s="160"/>
      <c r="C16" s="11">
        <v>41785</v>
      </c>
      <c r="D16" s="12">
        <v>68</v>
      </c>
    </row>
    <row r="17" spans="2:4" x14ac:dyDescent="0.3">
      <c r="B17" s="160"/>
      <c r="C17" s="11">
        <v>41799</v>
      </c>
      <c r="D17" s="12">
        <v>63</v>
      </c>
    </row>
    <row r="18" spans="2:4" x14ac:dyDescent="0.3">
      <c r="B18" s="160"/>
      <c r="C18" s="11">
        <v>41813</v>
      </c>
      <c r="D18" s="12">
        <v>87</v>
      </c>
    </row>
    <row r="19" spans="2:4" x14ac:dyDescent="0.3">
      <c r="B19" s="160"/>
      <c r="C19" s="11">
        <v>41827</v>
      </c>
      <c r="D19" s="12">
        <v>62</v>
      </c>
    </row>
    <row r="20" spans="2:4" x14ac:dyDescent="0.3">
      <c r="B20" s="160"/>
      <c r="C20" s="11">
        <v>41841</v>
      </c>
      <c r="D20" s="12">
        <v>54</v>
      </c>
    </row>
    <row r="21" spans="2:4" x14ac:dyDescent="0.3">
      <c r="B21" s="160"/>
      <c r="C21" s="11">
        <v>41855</v>
      </c>
      <c r="D21" s="12">
        <v>65</v>
      </c>
    </row>
    <row r="22" spans="2:4" x14ac:dyDescent="0.3">
      <c r="B22" s="160"/>
      <c r="C22" s="11">
        <v>41869</v>
      </c>
      <c r="D22" s="12">
        <v>61</v>
      </c>
    </row>
    <row r="23" spans="2:4" x14ac:dyDescent="0.3">
      <c r="B23" s="160"/>
      <c r="C23" s="11">
        <v>41883</v>
      </c>
      <c r="D23" s="12">
        <v>73</v>
      </c>
    </row>
    <row r="24" spans="2:4" x14ac:dyDescent="0.3">
      <c r="B24" s="160"/>
      <c r="C24" s="11">
        <v>41897</v>
      </c>
      <c r="D24" s="12">
        <v>58</v>
      </c>
    </row>
    <row r="25" spans="2:4" x14ac:dyDescent="0.3">
      <c r="B25" s="160"/>
      <c r="C25" s="11">
        <v>41911</v>
      </c>
      <c r="D25" s="12">
        <v>65</v>
      </c>
    </row>
    <row r="26" spans="2:4" x14ac:dyDescent="0.3">
      <c r="B26" s="160"/>
      <c r="C26" s="11">
        <v>41925</v>
      </c>
      <c r="D26" s="12">
        <v>66</v>
      </c>
    </row>
    <row r="27" spans="2:4" x14ac:dyDescent="0.3">
      <c r="B27" s="160"/>
      <c r="C27" s="11">
        <v>41939</v>
      </c>
      <c r="D27" s="12">
        <v>61</v>
      </c>
    </row>
    <row r="28" spans="2:4" x14ac:dyDescent="0.3">
      <c r="B28" s="160"/>
      <c r="C28" s="11">
        <v>41953</v>
      </c>
      <c r="D28" s="12">
        <v>86</v>
      </c>
    </row>
    <row r="29" spans="2:4" x14ac:dyDescent="0.3">
      <c r="B29" s="160"/>
      <c r="C29" s="11">
        <v>41967</v>
      </c>
      <c r="D29" s="12">
        <v>87</v>
      </c>
    </row>
    <row r="30" spans="2:4" x14ac:dyDescent="0.3">
      <c r="B30" s="160"/>
      <c r="C30" s="11">
        <v>41981</v>
      </c>
      <c r="D30" s="12">
        <v>81</v>
      </c>
    </row>
    <row r="31" spans="2:4" ht="15" thickBot="1" x14ac:dyDescent="0.35">
      <c r="B31" s="161"/>
      <c r="C31" s="13">
        <v>41995</v>
      </c>
      <c r="D31" s="14">
        <v>56</v>
      </c>
    </row>
    <row r="32" spans="2:4" x14ac:dyDescent="0.3">
      <c r="B32" s="162" t="s">
        <v>4</v>
      </c>
      <c r="C32" s="15">
        <v>42009</v>
      </c>
      <c r="D32" s="16">
        <v>88</v>
      </c>
    </row>
    <row r="33" spans="2:4" x14ac:dyDescent="0.3">
      <c r="B33" s="163"/>
      <c r="C33" s="17">
        <v>42023</v>
      </c>
      <c r="D33" s="18">
        <v>68</v>
      </c>
    </row>
    <row r="34" spans="2:4" x14ac:dyDescent="0.3">
      <c r="B34" s="163"/>
      <c r="C34" s="17">
        <v>42037</v>
      </c>
      <c r="D34" s="18">
        <v>79</v>
      </c>
    </row>
    <row r="35" spans="2:4" x14ac:dyDescent="0.3">
      <c r="B35" s="163"/>
      <c r="C35" s="17">
        <v>42051</v>
      </c>
      <c r="D35" s="18">
        <v>62</v>
      </c>
    </row>
    <row r="36" spans="2:4" x14ac:dyDescent="0.3">
      <c r="B36" s="163"/>
      <c r="C36" s="17">
        <v>42065</v>
      </c>
      <c r="D36" s="18">
        <v>54</v>
      </c>
    </row>
    <row r="37" spans="2:4" x14ac:dyDescent="0.3">
      <c r="B37" s="163"/>
      <c r="C37" s="17">
        <v>42079</v>
      </c>
      <c r="D37" s="18">
        <v>37</v>
      </c>
    </row>
    <row r="38" spans="2:4" x14ac:dyDescent="0.3">
      <c r="B38" s="163"/>
      <c r="C38" s="17">
        <v>42093</v>
      </c>
      <c r="D38" s="18">
        <v>71</v>
      </c>
    </row>
    <row r="39" spans="2:4" x14ac:dyDescent="0.3">
      <c r="B39" s="163"/>
      <c r="C39" s="17">
        <v>42107</v>
      </c>
      <c r="D39" s="18">
        <v>61</v>
      </c>
    </row>
    <row r="40" spans="2:4" x14ac:dyDescent="0.3">
      <c r="B40" s="163"/>
      <c r="C40" s="17">
        <v>42121</v>
      </c>
      <c r="D40" s="18">
        <v>49</v>
      </c>
    </row>
    <row r="41" spans="2:4" x14ac:dyDescent="0.3">
      <c r="B41" s="163"/>
      <c r="C41" s="17">
        <v>42135</v>
      </c>
      <c r="D41" s="18">
        <v>42</v>
      </c>
    </row>
    <row r="42" spans="2:4" x14ac:dyDescent="0.3">
      <c r="B42" s="163"/>
      <c r="C42" s="17">
        <v>42149</v>
      </c>
      <c r="D42" s="18">
        <v>61</v>
      </c>
    </row>
    <row r="43" spans="2:4" x14ac:dyDescent="0.3">
      <c r="B43" s="163"/>
      <c r="C43" s="17">
        <v>42163</v>
      </c>
      <c r="D43" s="18">
        <v>39</v>
      </c>
    </row>
    <row r="44" spans="2:4" x14ac:dyDescent="0.3">
      <c r="B44" s="163"/>
      <c r="C44" s="19">
        <v>42177</v>
      </c>
      <c r="D44" s="18">
        <v>51</v>
      </c>
    </row>
    <row r="45" spans="2:4" x14ac:dyDescent="0.3">
      <c r="B45" s="163"/>
      <c r="C45" s="19">
        <v>42191</v>
      </c>
      <c r="D45" s="18">
        <v>46</v>
      </c>
    </row>
    <row r="46" spans="2:4" x14ac:dyDescent="0.3">
      <c r="B46" s="163"/>
      <c r="C46" s="17">
        <v>42205</v>
      </c>
      <c r="D46" s="18">
        <v>60</v>
      </c>
    </row>
    <row r="47" spans="2:4" x14ac:dyDescent="0.3">
      <c r="B47" s="163"/>
      <c r="C47" s="17">
        <v>42219</v>
      </c>
      <c r="D47" s="18">
        <v>44</v>
      </c>
    </row>
    <row r="48" spans="2:4" x14ac:dyDescent="0.3">
      <c r="B48" s="163"/>
      <c r="C48" s="17">
        <v>42233</v>
      </c>
      <c r="D48" s="18">
        <v>44</v>
      </c>
    </row>
    <row r="49" spans="2:4" x14ac:dyDescent="0.3">
      <c r="B49" s="163"/>
      <c r="C49" s="17">
        <v>42247</v>
      </c>
      <c r="D49" s="18">
        <v>37</v>
      </c>
    </row>
    <row r="50" spans="2:4" x14ac:dyDescent="0.3">
      <c r="B50" s="163"/>
      <c r="C50" s="17">
        <v>42261</v>
      </c>
      <c r="D50" s="18">
        <v>34</v>
      </c>
    </row>
    <row r="51" spans="2:4" x14ac:dyDescent="0.3">
      <c r="B51" s="163"/>
      <c r="C51" s="19">
        <v>42275</v>
      </c>
      <c r="D51" s="18">
        <v>55</v>
      </c>
    </row>
    <row r="52" spans="2:4" x14ac:dyDescent="0.3">
      <c r="B52" s="163"/>
      <c r="C52" s="17">
        <v>42289</v>
      </c>
      <c r="D52" s="18">
        <v>46</v>
      </c>
    </row>
    <row r="53" spans="2:4" x14ac:dyDescent="0.3">
      <c r="B53" s="163"/>
      <c r="C53" s="17">
        <v>42303</v>
      </c>
      <c r="D53" s="18">
        <v>54</v>
      </c>
    </row>
    <row r="54" spans="2:4" x14ac:dyDescent="0.3">
      <c r="B54" s="163"/>
      <c r="C54" s="19">
        <v>42317</v>
      </c>
      <c r="D54" s="18">
        <v>51</v>
      </c>
    </row>
    <row r="55" spans="2:4" x14ac:dyDescent="0.3">
      <c r="B55" s="163"/>
      <c r="C55" s="17">
        <v>42331</v>
      </c>
      <c r="D55" s="18">
        <v>54</v>
      </c>
    </row>
    <row r="56" spans="2:4" x14ac:dyDescent="0.3">
      <c r="B56" s="163"/>
      <c r="C56" s="17">
        <v>42345</v>
      </c>
      <c r="D56" s="18">
        <v>45</v>
      </c>
    </row>
    <row r="57" spans="2:4" x14ac:dyDescent="0.3">
      <c r="B57" s="163"/>
      <c r="C57" s="17">
        <v>42359</v>
      </c>
      <c r="D57" s="18">
        <v>57</v>
      </c>
    </row>
    <row r="58" spans="2:4" x14ac:dyDescent="0.3">
      <c r="B58" s="163"/>
      <c r="C58" s="17">
        <v>42373</v>
      </c>
      <c r="D58" s="18">
        <v>67</v>
      </c>
    </row>
    <row r="59" spans="2:4" x14ac:dyDescent="0.3">
      <c r="B59" s="163"/>
      <c r="C59" s="17">
        <v>42387</v>
      </c>
      <c r="D59" s="18">
        <v>60</v>
      </c>
    </row>
    <row r="60" spans="2:4" x14ac:dyDescent="0.3">
      <c r="B60" s="163"/>
      <c r="C60" s="19">
        <v>42401</v>
      </c>
      <c r="D60" s="18">
        <v>47</v>
      </c>
    </row>
    <row r="61" spans="2:4" x14ac:dyDescent="0.3">
      <c r="B61" s="163"/>
      <c r="C61" s="17">
        <v>42415</v>
      </c>
      <c r="D61" s="18">
        <v>54</v>
      </c>
    </row>
    <row r="62" spans="2:4" x14ac:dyDescent="0.3">
      <c r="B62" s="163"/>
      <c r="C62" s="17">
        <v>42429</v>
      </c>
      <c r="D62" s="18">
        <v>58</v>
      </c>
    </row>
    <row r="63" spans="2:4" x14ac:dyDescent="0.3">
      <c r="B63" s="163"/>
      <c r="C63" s="19">
        <v>42443</v>
      </c>
      <c r="D63" s="18">
        <v>46</v>
      </c>
    </row>
    <row r="64" spans="2:4" x14ac:dyDescent="0.3">
      <c r="B64" s="163"/>
      <c r="C64" s="17">
        <v>42457</v>
      </c>
      <c r="D64" s="18">
        <v>47</v>
      </c>
    </row>
    <row r="65" spans="2:4" x14ac:dyDescent="0.3">
      <c r="B65" s="163"/>
      <c r="C65" s="17">
        <v>42471</v>
      </c>
      <c r="D65" s="18">
        <v>65</v>
      </c>
    </row>
    <row r="66" spans="2:4" x14ac:dyDescent="0.3">
      <c r="B66" s="163"/>
      <c r="C66" s="19">
        <v>42485</v>
      </c>
      <c r="D66" s="18">
        <v>49</v>
      </c>
    </row>
    <row r="67" spans="2:4" x14ac:dyDescent="0.3">
      <c r="B67" s="163"/>
      <c r="C67" s="17">
        <v>42499</v>
      </c>
      <c r="D67" s="18">
        <v>38</v>
      </c>
    </row>
    <row r="68" spans="2:4" x14ac:dyDescent="0.3">
      <c r="B68" s="163"/>
      <c r="C68" s="17">
        <v>42513</v>
      </c>
      <c r="D68" s="20">
        <v>53</v>
      </c>
    </row>
    <row r="69" spans="2:4" x14ac:dyDescent="0.3">
      <c r="B69" s="163"/>
      <c r="C69" s="19">
        <v>42527</v>
      </c>
      <c r="D69" s="20">
        <v>66</v>
      </c>
    </row>
    <row r="70" spans="2:4" ht="15" thickBot="1" x14ac:dyDescent="0.35">
      <c r="B70" s="164"/>
      <c r="C70" s="21">
        <v>42541</v>
      </c>
      <c r="D70" s="22">
        <v>50</v>
      </c>
    </row>
  </sheetData>
  <sheetProtection algorithmName="SHA-512" hashValue="qZoxVcp0OByFujmBUNcihJfe0ISKVFp3dh53uE1Y79dN9HW4I/lY9WmzCnVZOl4DprhIOVYVBocCJUNZlPqCpA==" saltValue="qB1FwqSXLL7ciAk5+eqaA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53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P29" sqref="P29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2.109375" style="77" bestFit="1" customWidth="1"/>
    <col min="4" max="4" width="19.33203125" style="77" bestFit="1" customWidth="1"/>
    <col min="5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94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29" t="s">
        <v>2</v>
      </c>
      <c r="C5" s="30" t="s">
        <v>0</v>
      </c>
      <c r="D5" s="8" t="s">
        <v>9</v>
      </c>
    </row>
    <row r="6" spans="2:78" ht="15" customHeight="1" x14ac:dyDescent="0.3">
      <c r="B6" s="171" t="s">
        <v>3</v>
      </c>
      <c r="C6" s="137">
        <v>1</v>
      </c>
      <c r="D6" s="138">
        <v>36</v>
      </c>
    </row>
    <row r="7" spans="2:78" x14ac:dyDescent="0.3">
      <c r="B7" s="172"/>
      <c r="C7" s="139">
        <v>2</v>
      </c>
      <c r="D7" s="140">
        <v>19</v>
      </c>
    </row>
    <row r="8" spans="2:78" x14ac:dyDescent="0.3">
      <c r="B8" s="172"/>
      <c r="C8" s="139">
        <v>3</v>
      </c>
      <c r="D8" s="140">
        <v>25</v>
      </c>
    </row>
    <row r="9" spans="2:78" ht="23.4" x14ac:dyDescent="0.3">
      <c r="B9" s="172"/>
      <c r="C9" s="139">
        <v>4</v>
      </c>
      <c r="D9" s="140">
        <v>31</v>
      </c>
      <c r="I9" s="39"/>
    </row>
    <row r="10" spans="2:78" x14ac:dyDescent="0.3">
      <c r="B10" s="172"/>
      <c r="C10" s="139">
        <v>5</v>
      </c>
      <c r="D10" s="140">
        <v>18</v>
      </c>
    </row>
    <row r="11" spans="2:78" x14ac:dyDescent="0.3">
      <c r="B11" s="172"/>
      <c r="C11" s="139">
        <v>6</v>
      </c>
      <c r="D11" s="140">
        <v>35</v>
      </c>
    </row>
    <row r="12" spans="2:78" x14ac:dyDescent="0.3">
      <c r="B12" s="172"/>
      <c r="C12" s="139">
        <v>7</v>
      </c>
      <c r="D12" s="140">
        <v>26</v>
      </c>
    </row>
    <row r="13" spans="2:78" x14ac:dyDescent="0.3">
      <c r="B13" s="172"/>
      <c r="C13" s="139">
        <v>8</v>
      </c>
      <c r="D13" s="140">
        <v>34</v>
      </c>
    </row>
    <row r="14" spans="2:78" x14ac:dyDescent="0.3">
      <c r="B14" s="172"/>
      <c r="C14" s="139">
        <v>9</v>
      </c>
      <c r="D14" s="140">
        <v>21</v>
      </c>
    </row>
    <row r="15" spans="2:78" x14ac:dyDescent="0.3">
      <c r="B15" s="172"/>
      <c r="C15" s="139">
        <v>10</v>
      </c>
      <c r="D15" s="140">
        <v>27</v>
      </c>
    </row>
    <row r="16" spans="2:78" x14ac:dyDescent="0.3">
      <c r="B16" s="172"/>
      <c r="C16" s="139">
        <v>11</v>
      </c>
      <c r="D16" s="140">
        <v>19</v>
      </c>
    </row>
    <row r="17" spans="2:4" x14ac:dyDescent="0.3">
      <c r="B17" s="172"/>
      <c r="C17" s="139">
        <v>12</v>
      </c>
      <c r="D17" s="140">
        <v>20</v>
      </c>
    </row>
    <row r="18" spans="2:4" x14ac:dyDescent="0.3">
      <c r="B18" s="172"/>
      <c r="C18" s="139">
        <v>13</v>
      </c>
      <c r="D18" s="140">
        <v>36</v>
      </c>
    </row>
    <row r="19" spans="2:4" x14ac:dyDescent="0.3">
      <c r="B19" s="172"/>
      <c r="C19" s="139">
        <v>14</v>
      </c>
      <c r="D19" s="140">
        <v>31</v>
      </c>
    </row>
    <row r="20" spans="2:4" x14ac:dyDescent="0.3">
      <c r="B20" s="172"/>
      <c r="C20" s="139">
        <v>15</v>
      </c>
      <c r="D20" s="140">
        <v>28</v>
      </c>
    </row>
    <row r="21" spans="2:4" x14ac:dyDescent="0.3">
      <c r="B21" s="172"/>
      <c r="C21" s="139">
        <v>16</v>
      </c>
      <c r="D21" s="140">
        <v>24</v>
      </c>
    </row>
    <row r="22" spans="2:4" x14ac:dyDescent="0.3">
      <c r="B22" s="172"/>
      <c r="C22" s="139">
        <v>17</v>
      </c>
      <c r="D22" s="140">
        <v>36</v>
      </c>
    </row>
    <row r="23" spans="2:4" x14ac:dyDescent="0.3">
      <c r="B23" s="172"/>
      <c r="C23" s="139">
        <v>18</v>
      </c>
      <c r="D23" s="140">
        <v>34</v>
      </c>
    </row>
    <row r="24" spans="2:4" x14ac:dyDescent="0.3">
      <c r="B24" s="172"/>
      <c r="C24" s="139">
        <v>19</v>
      </c>
      <c r="D24" s="140">
        <v>21</v>
      </c>
    </row>
    <row r="25" spans="2:4" ht="15" thickBot="1" x14ac:dyDescent="0.35">
      <c r="B25" s="172"/>
      <c r="C25" s="139">
        <v>20</v>
      </c>
      <c r="D25" s="141">
        <v>33</v>
      </c>
    </row>
    <row r="26" spans="2:4" x14ac:dyDescent="0.3">
      <c r="B26" s="173" t="s">
        <v>4</v>
      </c>
      <c r="C26" s="142">
        <v>21</v>
      </c>
      <c r="D26" s="143">
        <v>20</v>
      </c>
    </row>
    <row r="27" spans="2:4" x14ac:dyDescent="0.3">
      <c r="B27" s="174"/>
      <c r="C27" s="144">
        <v>22</v>
      </c>
      <c r="D27" s="145">
        <v>38</v>
      </c>
    </row>
    <row r="28" spans="2:4" x14ac:dyDescent="0.3">
      <c r="B28" s="174"/>
      <c r="C28" s="144">
        <v>23</v>
      </c>
      <c r="D28" s="145">
        <v>39</v>
      </c>
    </row>
    <row r="29" spans="2:4" x14ac:dyDescent="0.3">
      <c r="B29" s="174"/>
      <c r="C29" s="144">
        <v>24</v>
      </c>
      <c r="D29" s="145">
        <v>42</v>
      </c>
    </row>
    <row r="30" spans="2:4" x14ac:dyDescent="0.3">
      <c r="B30" s="174"/>
      <c r="C30" s="144">
        <v>25</v>
      </c>
      <c r="D30" s="145">
        <v>47</v>
      </c>
    </row>
    <row r="31" spans="2:4" x14ac:dyDescent="0.3">
      <c r="B31" s="174"/>
      <c r="C31" s="144">
        <v>26</v>
      </c>
      <c r="D31" s="145">
        <v>46</v>
      </c>
    </row>
    <row r="32" spans="2:4" x14ac:dyDescent="0.3">
      <c r="B32" s="174"/>
      <c r="C32" s="144">
        <v>27</v>
      </c>
      <c r="D32" s="145">
        <v>39</v>
      </c>
    </row>
    <row r="33" spans="2:4" x14ac:dyDescent="0.3">
      <c r="B33" s="174"/>
      <c r="C33" s="144">
        <v>28</v>
      </c>
      <c r="D33" s="145">
        <v>37</v>
      </c>
    </row>
    <row r="34" spans="2:4" x14ac:dyDescent="0.3">
      <c r="B34" s="174"/>
      <c r="C34" s="144">
        <v>29</v>
      </c>
      <c r="D34" s="145">
        <v>43</v>
      </c>
    </row>
    <row r="35" spans="2:4" x14ac:dyDescent="0.3">
      <c r="B35" s="174"/>
      <c r="C35" s="144">
        <v>30</v>
      </c>
      <c r="D35" s="145">
        <v>25</v>
      </c>
    </row>
    <row r="36" spans="2:4" x14ac:dyDescent="0.3">
      <c r="B36" s="174"/>
      <c r="C36" s="144">
        <v>31</v>
      </c>
      <c r="D36" s="145">
        <v>29</v>
      </c>
    </row>
    <row r="37" spans="2:4" x14ac:dyDescent="0.3">
      <c r="B37" s="174"/>
      <c r="C37" s="144">
        <v>32</v>
      </c>
      <c r="D37" s="145">
        <v>19</v>
      </c>
    </row>
    <row r="38" spans="2:4" x14ac:dyDescent="0.3">
      <c r="B38" s="174"/>
      <c r="C38" s="144">
        <v>33</v>
      </c>
      <c r="D38" s="145">
        <v>22</v>
      </c>
    </row>
    <row r="39" spans="2:4" x14ac:dyDescent="0.3">
      <c r="B39" s="174"/>
      <c r="C39" s="144">
        <v>34</v>
      </c>
      <c r="D39" s="145">
        <v>27</v>
      </c>
    </row>
    <row r="40" spans="2:4" x14ac:dyDescent="0.3">
      <c r="B40" s="174"/>
      <c r="C40" s="144">
        <v>35</v>
      </c>
      <c r="D40" s="145">
        <v>19</v>
      </c>
    </row>
    <row r="41" spans="2:4" ht="15" customHeight="1" x14ac:dyDescent="0.3">
      <c r="B41" s="174"/>
      <c r="C41" s="144">
        <v>36</v>
      </c>
      <c r="D41" s="145">
        <v>17</v>
      </c>
    </row>
    <row r="42" spans="2:4" x14ac:dyDescent="0.3">
      <c r="B42" s="174"/>
      <c r="C42" s="144">
        <v>37</v>
      </c>
      <c r="D42" s="145">
        <v>19</v>
      </c>
    </row>
    <row r="43" spans="2:4" x14ac:dyDescent="0.3">
      <c r="B43" s="174"/>
      <c r="C43" s="144">
        <v>38</v>
      </c>
      <c r="D43" s="145">
        <v>35</v>
      </c>
    </row>
    <row r="44" spans="2:4" x14ac:dyDescent="0.3">
      <c r="B44" s="174"/>
      <c r="C44" s="144">
        <v>39</v>
      </c>
      <c r="D44" s="145">
        <v>46</v>
      </c>
    </row>
    <row r="45" spans="2:4" x14ac:dyDescent="0.3">
      <c r="B45" s="174"/>
      <c r="C45" s="144">
        <v>40</v>
      </c>
      <c r="D45" s="145">
        <v>49</v>
      </c>
    </row>
    <row r="46" spans="2:4" x14ac:dyDescent="0.3">
      <c r="B46" s="174"/>
      <c r="C46" s="142">
        <v>41</v>
      </c>
      <c r="D46" s="145">
        <v>43</v>
      </c>
    </row>
    <row r="47" spans="2:4" x14ac:dyDescent="0.3">
      <c r="B47" s="174"/>
      <c r="C47" s="144">
        <v>42</v>
      </c>
      <c r="D47" s="145">
        <v>50</v>
      </c>
    </row>
    <row r="48" spans="2:4" x14ac:dyDescent="0.3">
      <c r="B48" s="174"/>
      <c r="C48" s="144">
        <v>43</v>
      </c>
      <c r="D48" s="145">
        <v>52</v>
      </c>
    </row>
    <row r="49" spans="2:4" x14ac:dyDescent="0.3">
      <c r="B49" s="174"/>
      <c r="C49" s="144">
        <v>44</v>
      </c>
      <c r="D49" s="145">
        <v>44</v>
      </c>
    </row>
    <row r="50" spans="2:4" x14ac:dyDescent="0.3">
      <c r="B50" s="174"/>
      <c r="C50" s="144">
        <v>45</v>
      </c>
      <c r="D50" s="145">
        <v>47</v>
      </c>
    </row>
    <row r="51" spans="2:4" x14ac:dyDescent="0.3">
      <c r="B51" s="174"/>
      <c r="C51" s="144">
        <v>46</v>
      </c>
      <c r="D51" s="145">
        <v>51</v>
      </c>
    </row>
    <row r="52" spans="2:4" x14ac:dyDescent="0.3">
      <c r="B52" s="174"/>
      <c r="C52" s="144">
        <v>47</v>
      </c>
      <c r="D52" s="145">
        <v>41</v>
      </c>
    </row>
    <row r="53" spans="2:4" ht="15" thickBot="1" x14ac:dyDescent="0.35">
      <c r="B53" s="175"/>
      <c r="C53" s="144">
        <v>48</v>
      </c>
      <c r="D53" s="146">
        <v>49</v>
      </c>
    </row>
  </sheetData>
  <sheetProtection algorithmName="SHA-512" hashValue="QGlve9DdKRrq3zrsl39qdl0vusWfD38OyOMCs5rGqQE3yRUQkthusLIUrdj+7RUIRjj8ScBRYq2eVT+jABEBYQ==" saltValue="Hm2dkDNSYw12xlmwGrD9s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5"/>
    <mergeCell ref="B26:B5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70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P29" sqref="P29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4.109375" style="5" customWidth="1"/>
    <col min="4" max="5" width="19.33203125" style="5" bestFit="1" customWidth="1"/>
    <col min="6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93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6" t="s">
        <v>2</v>
      </c>
      <c r="C5" s="7" t="s">
        <v>0</v>
      </c>
      <c r="D5" s="122" t="s">
        <v>86</v>
      </c>
      <c r="E5" s="8" t="s">
        <v>10</v>
      </c>
    </row>
    <row r="6" spans="2:78" x14ac:dyDescent="0.3">
      <c r="B6" s="160" t="s">
        <v>3</v>
      </c>
      <c r="C6" s="9">
        <v>41645</v>
      </c>
      <c r="D6" s="123">
        <v>82</v>
      </c>
      <c r="E6" s="124">
        <v>8.3582900000000002</v>
      </c>
    </row>
    <row r="7" spans="2:78" x14ac:dyDescent="0.3">
      <c r="B7" s="160"/>
      <c r="C7" s="11">
        <v>41659</v>
      </c>
      <c r="D7" s="125">
        <v>69</v>
      </c>
      <c r="E7" s="126">
        <v>8.4746600000000001</v>
      </c>
    </row>
    <row r="8" spans="2:78" x14ac:dyDescent="0.3">
      <c r="B8" s="160"/>
      <c r="C8" s="11">
        <v>41673</v>
      </c>
      <c r="D8" s="125">
        <v>72</v>
      </c>
      <c r="E8" s="126">
        <v>8.5166799999999991</v>
      </c>
    </row>
    <row r="9" spans="2:78" x14ac:dyDescent="0.3">
      <c r="B9" s="160"/>
      <c r="C9" s="11">
        <v>41687</v>
      </c>
      <c r="D9" s="125">
        <v>53</v>
      </c>
      <c r="E9" s="126">
        <v>8.5196400000000008</v>
      </c>
    </row>
    <row r="10" spans="2:78" x14ac:dyDescent="0.3">
      <c r="B10" s="160"/>
      <c r="C10" s="11">
        <v>41701</v>
      </c>
      <c r="D10" s="125">
        <v>82</v>
      </c>
      <c r="E10" s="126">
        <v>8.4572699999999994</v>
      </c>
    </row>
    <row r="11" spans="2:78" x14ac:dyDescent="0.3">
      <c r="B11" s="160"/>
      <c r="C11" s="11">
        <v>41715</v>
      </c>
      <c r="D11" s="125">
        <v>93</v>
      </c>
      <c r="E11" s="126">
        <v>8.2553300000000007</v>
      </c>
    </row>
    <row r="12" spans="2:78" x14ac:dyDescent="0.3">
      <c r="B12" s="160"/>
      <c r="C12" s="11">
        <v>41729</v>
      </c>
      <c r="D12" s="125">
        <v>71</v>
      </c>
      <c r="E12" s="126">
        <v>8.4344599999999996</v>
      </c>
    </row>
    <row r="13" spans="2:78" ht="23.4" x14ac:dyDescent="0.3">
      <c r="B13" s="160"/>
      <c r="C13" s="11">
        <v>41743</v>
      </c>
      <c r="D13" s="125">
        <v>63</v>
      </c>
      <c r="E13" s="126">
        <v>8.6600099999999998</v>
      </c>
      <c r="J13" s="39"/>
    </row>
    <row r="14" spans="2:78" x14ac:dyDescent="0.3">
      <c r="B14" s="160"/>
      <c r="C14" s="11">
        <v>41757</v>
      </c>
      <c r="D14" s="125">
        <v>58</v>
      </c>
      <c r="E14" s="126">
        <v>8.4454799999999999</v>
      </c>
    </row>
    <row r="15" spans="2:78" x14ac:dyDescent="0.3">
      <c r="B15" s="160"/>
      <c r="C15" s="11">
        <v>41771</v>
      </c>
      <c r="D15" s="125">
        <v>42</v>
      </c>
      <c r="E15" s="126">
        <v>8.4665199999999992</v>
      </c>
    </row>
    <row r="16" spans="2:78" x14ac:dyDescent="0.3">
      <c r="B16" s="160"/>
      <c r="C16" s="11">
        <v>41785</v>
      </c>
      <c r="D16" s="125">
        <v>68</v>
      </c>
      <c r="E16" s="126">
        <v>8.6173199999999994</v>
      </c>
    </row>
    <row r="17" spans="2:5" x14ac:dyDescent="0.3">
      <c r="B17" s="160"/>
      <c r="C17" s="11">
        <v>41799</v>
      </c>
      <c r="D17" s="125">
        <v>63</v>
      </c>
      <c r="E17" s="126">
        <v>8.7307100000000002</v>
      </c>
    </row>
    <row r="18" spans="2:5" x14ac:dyDescent="0.3">
      <c r="B18" s="160"/>
      <c r="C18" s="11">
        <v>41813</v>
      </c>
      <c r="D18" s="125">
        <v>87</v>
      </c>
      <c r="E18" s="126">
        <v>8.8562799999999999</v>
      </c>
    </row>
    <row r="19" spans="2:5" x14ac:dyDescent="0.3">
      <c r="B19" s="160"/>
      <c r="C19" s="11">
        <v>41827</v>
      </c>
      <c r="D19" s="125">
        <v>62</v>
      </c>
      <c r="E19" s="126">
        <v>8.75915</v>
      </c>
    </row>
    <row r="20" spans="2:5" x14ac:dyDescent="0.3">
      <c r="B20" s="160"/>
      <c r="C20" s="11">
        <v>41841</v>
      </c>
      <c r="D20" s="125">
        <v>54</v>
      </c>
      <c r="E20" s="126">
        <v>8.5826600000000006</v>
      </c>
    </row>
    <row r="21" spans="2:5" x14ac:dyDescent="0.3">
      <c r="B21" s="160"/>
      <c r="C21" s="11">
        <v>41855</v>
      </c>
      <c r="D21" s="125">
        <v>65</v>
      </c>
      <c r="E21" s="126">
        <v>8.6341199999999994</v>
      </c>
    </row>
    <row r="22" spans="2:5" x14ac:dyDescent="0.3">
      <c r="B22" s="160"/>
      <c r="C22" s="11">
        <v>41869</v>
      </c>
      <c r="D22" s="125">
        <v>61</v>
      </c>
      <c r="E22" s="126">
        <v>8.5697799999999997</v>
      </c>
    </row>
    <row r="23" spans="2:5" x14ac:dyDescent="0.3">
      <c r="B23" s="160"/>
      <c r="C23" s="11">
        <v>41883</v>
      </c>
      <c r="D23" s="125">
        <v>73</v>
      </c>
      <c r="E23" s="126">
        <v>8.48658</v>
      </c>
    </row>
    <row r="24" spans="2:5" x14ac:dyDescent="0.3">
      <c r="B24" s="160"/>
      <c r="C24" s="11">
        <v>41897</v>
      </c>
      <c r="D24" s="125">
        <v>58</v>
      </c>
      <c r="E24" s="126">
        <v>8.5034600000000005</v>
      </c>
    </row>
    <row r="25" spans="2:5" x14ac:dyDescent="0.3">
      <c r="B25" s="160"/>
      <c r="C25" s="11">
        <v>41911</v>
      </c>
      <c r="D25" s="125">
        <v>65</v>
      </c>
      <c r="E25" s="126">
        <v>8.5723099999999999</v>
      </c>
    </row>
    <row r="26" spans="2:5" x14ac:dyDescent="0.3">
      <c r="B26" s="160"/>
      <c r="C26" s="11">
        <v>41925</v>
      </c>
      <c r="D26" s="125">
        <v>66</v>
      </c>
      <c r="E26" s="126">
        <v>8.6095000000000006</v>
      </c>
    </row>
    <row r="27" spans="2:5" x14ac:dyDescent="0.3">
      <c r="B27" s="160"/>
      <c r="C27" s="11">
        <v>41939</v>
      </c>
      <c r="D27" s="125">
        <v>61</v>
      </c>
      <c r="E27" s="126">
        <v>8.3490099999999998</v>
      </c>
    </row>
    <row r="28" spans="2:5" x14ac:dyDescent="0.3">
      <c r="B28" s="160"/>
      <c r="C28" s="11">
        <v>41953</v>
      </c>
      <c r="D28" s="125">
        <v>86</v>
      </c>
      <c r="E28" s="126">
        <v>8.3346099999999996</v>
      </c>
    </row>
    <row r="29" spans="2:5" x14ac:dyDescent="0.3">
      <c r="B29" s="160"/>
      <c r="C29" s="11">
        <v>41967</v>
      </c>
      <c r="D29" s="125">
        <v>87</v>
      </c>
      <c r="E29" s="126">
        <v>8.2983399999999996</v>
      </c>
    </row>
    <row r="30" spans="2:5" x14ac:dyDescent="0.3">
      <c r="B30" s="160"/>
      <c r="C30" s="11">
        <v>41981</v>
      </c>
      <c r="D30" s="125">
        <v>81</v>
      </c>
      <c r="E30" s="126">
        <v>8.3217300000000005</v>
      </c>
    </row>
    <row r="31" spans="2:5" ht="15" thickBot="1" x14ac:dyDescent="0.35">
      <c r="B31" s="161"/>
      <c r="C31" s="13">
        <v>41995</v>
      </c>
      <c r="D31" s="127">
        <v>56</v>
      </c>
      <c r="E31" s="128">
        <v>8.2801100000000005</v>
      </c>
    </row>
    <row r="32" spans="2:5" x14ac:dyDescent="0.3">
      <c r="B32" s="162" t="s">
        <v>4</v>
      </c>
      <c r="C32" s="15">
        <v>42009</v>
      </c>
      <c r="D32" s="129">
        <v>88</v>
      </c>
      <c r="E32" s="130">
        <v>8.4602500000000003</v>
      </c>
    </row>
    <row r="33" spans="2:5" x14ac:dyDescent="0.3">
      <c r="B33" s="163"/>
      <c r="C33" s="17">
        <v>42023</v>
      </c>
      <c r="D33" s="131">
        <v>68</v>
      </c>
      <c r="E33" s="132">
        <v>8.7812300000000008</v>
      </c>
    </row>
    <row r="34" spans="2:5" x14ac:dyDescent="0.3">
      <c r="B34" s="163"/>
      <c r="C34" s="17">
        <v>42037</v>
      </c>
      <c r="D34" s="131">
        <v>79</v>
      </c>
      <c r="E34" s="132">
        <v>8.6814</v>
      </c>
    </row>
    <row r="35" spans="2:5" x14ac:dyDescent="0.3">
      <c r="B35" s="163"/>
      <c r="C35" s="17">
        <v>42051</v>
      </c>
      <c r="D35" s="131">
        <v>62</v>
      </c>
      <c r="E35" s="132">
        <v>8.6701300000000003</v>
      </c>
    </row>
    <row r="36" spans="2:5" x14ac:dyDescent="0.3">
      <c r="B36" s="163"/>
      <c r="C36" s="17">
        <v>42065</v>
      </c>
      <c r="D36" s="131">
        <v>54</v>
      </c>
      <c r="E36" s="132">
        <v>8.6397999999999993</v>
      </c>
    </row>
    <row r="37" spans="2:5" x14ac:dyDescent="0.3">
      <c r="B37" s="163"/>
      <c r="C37" s="17">
        <v>42079</v>
      </c>
      <c r="D37" s="131">
        <v>37</v>
      </c>
      <c r="E37" s="132">
        <v>8.5406399999999998</v>
      </c>
    </row>
    <row r="38" spans="2:5" x14ac:dyDescent="0.3">
      <c r="B38" s="163"/>
      <c r="C38" s="17">
        <v>42093</v>
      </c>
      <c r="D38" s="131">
        <v>71</v>
      </c>
      <c r="E38" s="132">
        <v>9.1867400000000004</v>
      </c>
    </row>
    <row r="39" spans="2:5" x14ac:dyDescent="0.3">
      <c r="B39" s="163"/>
      <c r="C39" s="17">
        <v>42107</v>
      </c>
      <c r="D39" s="131">
        <v>61</v>
      </c>
      <c r="E39" s="132">
        <v>8.5629299999999997</v>
      </c>
    </row>
    <row r="40" spans="2:5" x14ac:dyDescent="0.3">
      <c r="B40" s="163"/>
      <c r="C40" s="17">
        <v>42121</v>
      </c>
      <c r="D40" s="131">
        <v>49</v>
      </c>
      <c r="E40" s="132">
        <v>8.5292200000000005</v>
      </c>
    </row>
    <row r="41" spans="2:5" x14ac:dyDescent="0.3">
      <c r="B41" s="163"/>
      <c r="C41" s="17">
        <v>42135</v>
      </c>
      <c r="D41" s="131">
        <v>42</v>
      </c>
      <c r="E41" s="132">
        <v>8.4766100000000009</v>
      </c>
    </row>
    <row r="42" spans="2:5" x14ac:dyDescent="0.3">
      <c r="B42" s="163"/>
      <c r="C42" s="17">
        <v>42149</v>
      </c>
      <c r="D42" s="131">
        <v>61</v>
      </c>
      <c r="E42" s="132">
        <v>8.52942</v>
      </c>
    </row>
    <row r="43" spans="2:5" x14ac:dyDescent="0.3">
      <c r="B43" s="163"/>
      <c r="C43" s="17">
        <v>42163</v>
      </c>
      <c r="D43" s="131">
        <v>39</v>
      </c>
      <c r="E43" s="132">
        <v>8.3193900000000003</v>
      </c>
    </row>
    <row r="44" spans="2:5" x14ac:dyDescent="0.3">
      <c r="B44" s="163"/>
      <c r="C44" s="19">
        <v>42177</v>
      </c>
      <c r="D44" s="133">
        <v>51</v>
      </c>
      <c r="E44" s="132">
        <v>8.1034400000000009</v>
      </c>
    </row>
    <row r="45" spans="2:5" x14ac:dyDescent="0.3">
      <c r="B45" s="163"/>
      <c r="C45" s="19">
        <v>42191</v>
      </c>
      <c r="D45" s="133">
        <v>46</v>
      </c>
      <c r="E45" s="132">
        <v>8.4421700000000008</v>
      </c>
    </row>
    <row r="46" spans="2:5" x14ac:dyDescent="0.3">
      <c r="B46" s="163"/>
      <c r="C46" s="17">
        <v>42205</v>
      </c>
      <c r="D46" s="131">
        <v>60</v>
      </c>
      <c r="E46" s="132">
        <v>8.4083100000000002</v>
      </c>
    </row>
    <row r="47" spans="2:5" x14ac:dyDescent="0.3">
      <c r="B47" s="163"/>
      <c r="C47" s="17">
        <v>42219</v>
      </c>
      <c r="D47" s="131">
        <v>44</v>
      </c>
      <c r="E47" s="132">
        <v>8.3939900000000005</v>
      </c>
    </row>
    <row r="48" spans="2:5" x14ac:dyDescent="0.3">
      <c r="B48" s="163"/>
      <c r="C48" s="17">
        <v>42233</v>
      </c>
      <c r="D48" s="131">
        <v>44</v>
      </c>
      <c r="E48" s="132">
        <v>8.4938400000000005</v>
      </c>
    </row>
    <row r="49" spans="2:5" x14ac:dyDescent="0.3">
      <c r="B49" s="163"/>
      <c r="C49" s="17">
        <v>42247</v>
      </c>
      <c r="D49" s="131">
        <v>37</v>
      </c>
      <c r="E49" s="132">
        <v>8.4927600000000005</v>
      </c>
    </row>
    <row r="50" spans="2:5" x14ac:dyDescent="0.3">
      <c r="B50" s="163"/>
      <c r="C50" s="17">
        <v>42261</v>
      </c>
      <c r="D50" s="131">
        <v>34</v>
      </c>
      <c r="E50" s="132">
        <v>8.2974999999999994</v>
      </c>
    </row>
    <row r="51" spans="2:5" x14ac:dyDescent="0.3">
      <c r="B51" s="163"/>
      <c r="C51" s="19">
        <v>42275</v>
      </c>
      <c r="D51" s="133">
        <v>55</v>
      </c>
      <c r="E51" s="132">
        <v>8.1673200000000001</v>
      </c>
    </row>
    <row r="52" spans="2:5" x14ac:dyDescent="0.3">
      <c r="B52" s="163"/>
      <c r="C52" s="17">
        <v>42289</v>
      </c>
      <c r="D52" s="131">
        <v>46</v>
      </c>
      <c r="E52" s="132">
        <v>8.2982899999999997</v>
      </c>
    </row>
    <row r="53" spans="2:5" x14ac:dyDescent="0.3">
      <c r="B53" s="163"/>
      <c r="C53" s="17">
        <v>42303</v>
      </c>
      <c r="D53" s="131">
        <v>54</v>
      </c>
      <c r="E53" s="132">
        <v>8.3217499999999998</v>
      </c>
    </row>
    <row r="54" spans="2:5" x14ac:dyDescent="0.3">
      <c r="B54" s="163"/>
      <c r="C54" s="19">
        <v>42317</v>
      </c>
      <c r="D54" s="133">
        <v>51</v>
      </c>
      <c r="E54" s="132">
        <v>8.0855300000000003</v>
      </c>
    </row>
    <row r="55" spans="2:5" x14ac:dyDescent="0.3">
      <c r="B55" s="163"/>
      <c r="C55" s="17">
        <v>42331</v>
      </c>
      <c r="D55" s="131">
        <v>54</v>
      </c>
      <c r="E55" s="132">
        <v>8.3936100000000007</v>
      </c>
    </row>
    <row r="56" spans="2:5" x14ac:dyDescent="0.3">
      <c r="B56" s="163"/>
      <c r="C56" s="17">
        <v>42345</v>
      </c>
      <c r="D56" s="131">
        <v>52</v>
      </c>
      <c r="E56" s="132">
        <v>8.1684599999999996</v>
      </c>
    </row>
    <row r="57" spans="2:5" x14ac:dyDescent="0.3">
      <c r="B57" s="163"/>
      <c r="C57" s="17">
        <v>42359</v>
      </c>
      <c r="D57" s="131">
        <v>57</v>
      </c>
      <c r="E57" s="132">
        <v>8.2487600000000008</v>
      </c>
    </row>
    <row r="58" spans="2:5" x14ac:dyDescent="0.3">
      <c r="B58" s="163"/>
      <c r="C58" s="17">
        <v>42373</v>
      </c>
      <c r="D58" s="131">
        <v>67</v>
      </c>
      <c r="E58" s="132">
        <v>8.4174900000000008</v>
      </c>
    </row>
    <row r="59" spans="2:5" x14ac:dyDescent="0.3">
      <c r="B59" s="163"/>
      <c r="C59" s="17">
        <v>42387</v>
      </c>
      <c r="D59" s="131">
        <v>60</v>
      </c>
      <c r="E59" s="132">
        <v>8.5285700000000002</v>
      </c>
    </row>
    <row r="60" spans="2:5" x14ac:dyDescent="0.3">
      <c r="B60" s="163"/>
      <c r="C60" s="19">
        <v>42401</v>
      </c>
      <c r="D60" s="133">
        <v>47</v>
      </c>
      <c r="E60" s="132">
        <v>8.67699</v>
      </c>
    </row>
    <row r="61" spans="2:5" x14ac:dyDescent="0.3">
      <c r="B61" s="163"/>
      <c r="C61" s="17">
        <v>42415</v>
      </c>
      <c r="D61" s="131">
        <v>54</v>
      </c>
      <c r="E61" s="132">
        <v>8.9070800000000006</v>
      </c>
    </row>
    <row r="62" spans="2:5" x14ac:dyDescent="0.3">
      <c r="B62" s="163"/>
      <c r="C62" s="17">
        <v>42429</v>
      </c>
      <c r="D62" s="131">
        <v>58</v>
      </c>
      <c r="E62" s="132">
        <v>8.7535900000000009</v>
      </c>
    </row>
    <row r="63" spans="2:5" x14ac:dyDescent="0.3">
      <c r="B63" s="163"/>
      <c r="C63" s="19">
        <v>42443</v>
      </c>
      <c r="D63" s="133">
        <v>46</v>
      </c>
      <c r="E63" s="132">
        <v>8.6643100000000004</v>
      </c>
    </row>
    <row r="64" spans="2:5" x14ac:dyDescent="0.3">
      <c r="B64" s="163"/>
      <c r="C64" s="17">
        <v>42457</v>
      </c>
      <c r="D64" s="131">
        <v>47</v>
      </c>
      <c r="E64" s="132">
        <v>8.5928900000000006</v>
      </c>
    </row>
    <row r="65" spans="2:5" x14ac:dyDescent="0.3">
      <c r="B65" s="163"/>
      <c r="C65" s="17">
        <v>42471</v>
      </c>
      <c r="D65" s="131">
        <v>65</v>
      </c>
      <c r="E65" s="132">
        <v>8.5357699999999994</v>
      </c>
    </row>
    <row r="66" spans="2:5" x14ac:dyDescent="0.3">
      <c r="B66" s="163"/>
      <c r="C66" s="19">
        <v>42485</v>
      </c>
      <c r="D66" s="133">
        <v>49</v>
      </c>
      <c r="E66" s="132">
        <v>8.5584000000000007</v>
      </c>
    </row>
    <row r="67" spans="2:5" x14ac:dyDescent="0.3">
      <c r="B67" s="163"/>
      <c r="C67" s="17">
        <v>42499</v>
      </c>
      <c r="D67" s="131">
        <v>38</v>
      </c>
      <c r="E67" s="132">
        <v>8.6453000000000007</v>
      </c>
    </row>
    <row r="68" spans="2:5" x14ac:dyDescent="0.3">
      <c r="B68" s="163"/>
      <c r="C68" s="17">
        <v>42513</v>
      </c>
      <c r="D68" s="131">
        <v>53</v>
      </c>
      <c r="E68" s="134">
        <v>8.6194600000000001</v>
      </c>
    </row>
    <row r="69" spans="2:5" x14ac:dyDescent="0.3">
      <c r="B69" s="163"/>
      <c r="C69" s="19">
        <v>42527</v>
      </c>
      <c r="D69" s="133">
        <v>66</v>
      </c>
      <c r="E69" s="134">
        <v>8.8766599999999993</v>
      </c>
    </row>
    <row r="70" spans="2:5" ht="15" thickBot="1" x14ac:dyDescent="0.35">
      <c r="B70" s="164"/>
      <c r="C70" s="21">
        <v>42541</v>
      </c>
      <c r="D70" s="135">
        <v>50</v>
      </c>
      <c r="E70" s="136">
        <v>8.7928700000000006</v>
      </c>
    </row>
  </sheetData>
  <sheetProtection algorithmName="SHA-512" hashValue="8TdEiTfOui8RMke7J/BlkkRqVgZJ8poZDpCONxppRY2ahlX/Ibce4rguTh+J5fdJoV9KTqkAQlJh0bb0lHwlJA==" saltValue="135l7GXtf9pXKlgBbQW/B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Z41"/>
  <sheetViews>
    <sheetView showGridLines="0" workbookViewId="0">
      <pane xSplit="3" ySplit="5" topLeftCell="D6" activePane="bottomRight" state="frozen"/>
      <selection activeCell="G38" sqref="G38"/>
      <selection pane="topRight" activeCell="G38" sqref="G38"/>
      <selection pane="bottomLeft" activeCell="G38" sqref="G38"/>
      <selection pane="bottomRight" activeCell="O30" sqref="O30"/>
    </sheetView>
  </sheetViews>
  <sheetFormatPr defaultColWidth="9.109375" defaultRowHeight="14.4" x14ac:dyDescent="0.3"/>
  <cols>
    <col min="1" max="1" width="2.109375" style="5" customWidth="1"/>
    <col min="2" max="2" width="11.88671875" style="5" customWidth="1"/>
    <col min="3" max="3" width="14.109375" style="5" customWidth="1"/>
    <col min="4" max="5" width="19.33203125" style="5" bestFit="1" customWidth="1"/>
    <col min="6" max="6" width="9.88671875" style="5" customWidth="1"/>
    <col min="7" max="16384" width="9.109375" style="5"/>
  </cols>
  <sheetData>
    <row r="1" spans="2:78" s="25" customFormat="1" x14ac:dyDescent="0.3"/>
    <row r="2" spans="2:78" s="25" customFormat="1" ht="50.4" customHeight="1" x14ac:dyDescent="0.45">
      <c r="B2" s="26"/>
      <c r="C2" s="27"/>
      <c r="D2" s="28" t="s">
        <v>88</v>
      </c>
      <c r="E2" s="26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</row>
    <row r="3" spans="2:78" s="25" customFormat="1" ht="10.8" customHeight="1" x14ac:dyDescent="0.3"/>
    <row r="4" spans="2:78" ht="11.25" customHeight="1" thickBot="1" x14ac:dyDescent="0.35"/>
    <row r="5" spans="2:78" ht="15" thickBot="1" x14ac:dyDescent="0.35">
      <c r="B5" s="29" t="s">
        <v>2</v>
      </c>
      <c r="C5" s="30" t="s">
        <v>11</v>
      </c>
      <c r="D5" s="31" t="s">
        <v>12</v>
      </c>
      <c r="E5" s="31" t="s">
        <v>13</v>
      </c>
      <c r="F5" s="8" t="s">
        <v>14</v>
      </c>
    </row>
    <row r="6" spans="2:78" ht="15" customHeight="1" x14ac:dyDescent="0.3">
      <c r="B6" s="171" t="s">
        <v>3</v>
      </c>
      <c r="C6" s="57">
        <v>41640</v>
      </c>
      <c r="D6" s="33">
        <v>351</v>
      </c>
      <c r="E6" s="34">
        <v>963</v>
      </c>
      <c r="F6" s="35">
        <f>D6/E6</f>
        <v>0.3644859813084112</v>
      </c>
    </row>
    <row r="7" spans="2:78" x14ac:dyDescent="0.3">
      <c r="B7" s="172"/>
      <c r="C7" s="59">
        <v>41671</v>
      </c>
      <c r="D7" s="38">
        <v>328</v>
      </c>
      <c r="E7" s="88">
        <v>932</v>
      </c>
      <c r="F7" s="115">
        <f t="shared" ref="F7:F38" si="0">D7/E7</f>
        <v>0.35193133047210301</v>
      </c>
    </row>
    <row r="8" spans="2:78" x14ac:dyDescent="0.3">
      <c r="B8" s="172"/>
      <c r="C8" s="59">
        <v>41699</v>
      </c>
      <c r="D8" s="38">
        <v>268</v>
      </c>
      <c r="E8" s="88">
        <v>826</v>
      </c>
      <c r="F8" s="115">
        <f t="shared" si="0"/>
        <v>0.32445520581113801</v>
      </c>
    </row>
    <row r="9" spans="2:78" x14ac:dyDescent="0.3">
      <c r="B9" s="172"/>
      <c r="C9" s="59">
        <v>41730</v>
      </c>
      <c r="D9" s="38">
        <v>272</v>
      </c>
      <c r="E9" s="88">
        <v>803</v>
      </c>
      <c r="F9" s="115">
        <f t="shared" si="0"/>
        <v>0.33872976338729766</v>
      </c>
    </row>
    <row r="10" spans="2:78" x14ac:dyDescent="0.3">
      <c r="B10" s="172"/>
      <c r="C10" s="59">
        <v>41760</v>
      </c>
      <c r="D10" s="38">
        <v>338</v>
      </c>
      <c r="E10" s="88">
        <v>912</v>
      </c>
      <c r="F10" s="115">
        <f t="shared" si="0"/>
        <v>0.37061403508771928</v>
      </c>
    </row>
    <row r="11" spans="2:78" ht="23.4" x14ac:dyDescent="0.3">
      <c r="B11" s="172"/>
      <c r="C11" s="59">
        <v>41791</v>
      </c>
      <c r="D11" s="38">
        <v>277</v>
      </c>
      <c r="E11" s="88">
        <v>862</v>
      </c>
      <c r="F11" s="115">
        <f t="shared" si="0"/>
        <v>0.32134570765661252</v>
      </c>
      <c r="J11" s="39"/>
    </row>
    <row r="12" spans="2:78" x14ac:dyDescent="0.3">
      <c r="B12" s="172"/>
      <c r="C12" s="59">
        <v>41821</v>
      </c>
      <c r="D12" s="38">
        <v>303</v>
      </c>
      <c r="E12" s="88">
        <v>877</v>
      </c>
      <c r="F12" s="115">
        <f t="shared" si="0"/>
        <v>0.34549600912200684</v>
      </c>
    </row>
    <row r="13" spans="2:78" x14ac:dyDescent="0.3">
      <c r="B13" s="172"/>
      <c r="C13" s="59">
        <v>41852</v>
      </c>
      <c r="D13" s="38">
        <v>212</v>
      </c>
      <c r="E13" s="88">
        <v>624</v>
      </c>
      <c r="F13" s="115">
        <f t="shared" si="0"/>
        <v>0.33974358974358976</v>
      </c>
    </row>
    <row r="14" spans="2:78" x14ac:dyDescent="0.3">
      <c r="B14" s="172"/>
      <c r="C14" s="59">
        <v>41883</v>
      </c>
      <c r="D14" s="38">
        <v>271</v>
      </c>
      <c r="E14" s="88">
        <v>817</v>
      </c>
      <c r="F14" s="115">
        <f t="shared" si="0"/>
        <v>0.33170134638922888</v>
      </c>
    </row>
    <row r="15" spans="2:78" x14ac:dyDescent="0.3">
      <c r="B15" s="172"/>
      <c r="C15" s="59">
        <v>41913</v>
      </c>
      <c r="D15" s="38">
        <v>300</v>
      </c>
      <c r="E15" s="88">
        <v>976</v>
      </c>
      <c r="F15" s="115">
        <f t="shared" si="0"/>
        <v>0.30737704918032788</v>
      </c>
    </row>
    <row r="16" spans="2:78" x14ac:dyDescent="0.3">
      <c r="B16" s="172"/>
      <c r="C16" s="59">
        <v>41944</v>
      </c>
      <c r="D16" s="38">
        <v>258</v>
      </c>
      <c r="E16" s="88">
        <v>903</v>
      </c>
      <c r="F16" s="115">
        <f t="shared" si="0"/>
        <v>0.2857142857142857</v>
      </c>
    </row>
    <row r="17" spans="2:6" x14ac:dyDescent="0.3">
      <c r="B17" s="172"/>
      <c r="C17" s="59">
        <v>41974</v>
      </c>
      <c r="D17" s="38">
        <v>256</v>
      </c>
      <c r="E17" s="88">
        <v>816</v>
      </c>
      <c r="F17" s="115">
        <f t="shared" si="0"/>
        <v>0.31372549019607843</v>
      </c>
    </row>
    <row r="18" spans="2:6" x14ac:dyDescent="0.3">
      <c r="B18" s="172"/>
      <c r="C18" s="59">
        <v>42005</v>
      </c>
      <c r="D18" s="38">
        <v>247</v>
      </c>
      <c r="E18" s="88">
        <v>917</v>
      </c>
      <c r="F18" s="115">
        <f t="shared" si="0"/>
        <v>0.26935659760087238</v>
      </c>
    </row>
    <row r="19" spans="2:6" x14ac:dyDescent="0.3">
      <c r="B19" s="172"/>
      <c r="C19" s="59">
        <v>42036</v>
      </c>
      <c r="D19" s="116">
        <v>281</v>
      </c>
      <c r="E19" s="117">
        <v>952</v>
      </c>
      <c r="F19" s="118">
        <f t="shared" si="0"/>
        <v>0.29516806722689076</v>
      </c>
    </row>
    <row r="20" spans="2:6" ht="15" thickBot="1" x14ac:dyDescent="0.35">
      <c r="B20" s="172"/>
      <c r="C20" s="59">
        <v>42064</v>
      </c>
      <c r="D20" s="41">
        <v>291</v>
      </c>
      <c r="E20" s="91">
        <v>906</v>
      </c>
      <c r="F20" s="42">
        <f t="shared" si="0"/>
        <v>0.32119205298013243</v>
      </c>
    </row>
    <row r="21" spans="2:6" x14ac:dyDescent="0.3">
      <c r="B21" s="173" t="s">
        <v>4</v>
      </c>
      <c r="C21" s="65">
        <v>42095</v>
      </c>
      <c r="D21" s="44">
        <v>350</v>
      </c>
      <c r="E21" s="45">
        <v>942</v>
      </c>
      <c r="F21" s="119">
        <f t="shared" si="0"/>
        <v>0.37154989384288745</v>
      </c>
    </row>
    <row r="22" spans="2:6" x14ac:dyDescent="0.3">
      <c r="B22" s="174"/>
      <c r="C22" s="65">
        <v>42125</v>
      </c>
      <c r="D22" s="48">
        <v>249</v>
      </c>
      <c r="E22" s="49">
        <v>741</v>
      </c>
      <c r="F22" s="115">
        <f t="shared" si="0"/>
        <v>0.33603238866396762</v>
      </c>
    </row>
    <row r="23" spans="2:6" x14ac:dyDescent="0.3">
      <c r="B23" s="174"/>
      <c r="C23" s="65">
        <v>42156</v>
      </c>
      <c r="D23" s="48">
        <v>286</v>
      </c>
      <c r="E23" s="49">
        <v>845</v>
      </c>
      <c r="F23" s="115">
        <f t="shared" si="0"/>
        <v>0.33846153846153848</v>
      </c>
    </row>
    <row r="24" spans="2:6" x14ac:dyDescent="0.3">
      <c r="B24" s="174"/>
      <c r="C24" s="65">
        <v>42186</v>
      </c>
      <c r="D24" s="48">
        <v>251</v>
      </c>
      <c r="E24" s="49">
        <v>960</v>
      </c>
      <c r="F24" s="115">
        <f t="shared" si="0"/>
        <v>0.26145833333333335</v>
      </c>
    </row>
    <row r="25" spans="2:6" x14ac:dyDescent="0.3">
      <c r="B25" s="174"/>
      <c r="C25" s="65">
        <v>42217</v>
      </c>
      <c r="D25" s="48">
        <v>201</v>
      </c>
      <c r="E25" s="49">
        <v>830</v>
      </c>
      <c r="F25" s="115">
        <f t="shared" si="0"/>
        <v>0.24216867469879519</v>
      </c>
    </row>
    <row r="26" spans="2:6" x14ac:dyDescent="0.3">
      <c r="B26" s="174"/>
      <c r="C26" s="65">
        <v>42248</v>
      </c>
      <c r="D26" s="48">
        <v>193</v>
      </c>
      <c r="E26" s="49">
        <v>770</v>
      </c>
      <c r="F26" s="115">
        <f t="shared" si="0"/>
        <v>0.25064935064935062</v>
      </c>
    </row>
    <row r="27" spans="2:6" x14ac:dyDescent="0.3">
      <c r="B27" s="174"/>
      <c r="C27" s="65">
        <v>42278</v>
      </c>
      <c r="D27" s="48">
        <v>243</v>
      </c>
      <c r="E27" s="49">
        <v>918</v>
      </c>
      <c r="F27" s="115">
        <f t="shared" si="0"/>
        <v>0.26470588235294118</v>
      </c>
    </row>
    <row r="28" spans="2:6" x14ac:dyDescent="0.3">
      <c r="B28" s="174"/>
      <c r="C28" s="65">
        <v>42309</v>
      </c>
      <c r="D28" s="48">
        <v>193</v>
      </c>
      <c r="E28" s="49">
        <v>903</v>
      </c>
      <c r="F28" s="115">
        <f t="shared" si="0"/>
        <v>0.21373200442967885</v>
      </c>
    </row>
    <row r="29" spans="2:6" x14ac:dyDescent="0.3">
      <c r="B29" s="174"/>
      <c r="C29" s="65">
        <v>42339</v>
      </c>
      <c r="D29" s="48">
        <v>222</v>
      </c>
      <c r="E29" s="49">
        <v>985</v>
      </c>
      <c r="F29" s="115">
        <f t="shared" si="0"/>
        <v>0.22538071065989848</v>
      </c>
    </row>
    <row r="30" spans="2:6" x14ac:dyDescent="0.3">
      <c r="B30" s="174"/>
      <c r="C30" s="65">
        <v>42370</v>
      </c>
      <c r="D30" s="48">
        <v>198</v>
      </c>
      <c r="E30" s="49">
        <v>744</v>
      </c>
      <c r="F30" s="115">
        <f t="shared" si="0"/>
        <v>0.2661290322580645</v>
      </c>
    </row>
    <row r="31" spans="2:6" x14ac:dyDescent="0.3">
      <c r="B31" s="174"/>
      <c r="C31" s="65">
        <v>42401</v>
      </c>
      <c r="D31" s="48">
        <v>190</v>
      </c>
      <c r="E31" s="49">
        <v>863</v>
      </c>
      <c r="F31" s="115">
        <f t="shared" si="0"/>
        <v>0.220162224797219</v>
      </c>
    </row>
    <row r="32" spans="2:6" x14ac:dyDescent="0.3">
      <c r="B32" s="174"/>
      <c r="C32" s="65">
        <v>42430</v>
      </c>
      <c r="D32" s="48">
        <v>224</v>
      </c>
      <c r="E32" s="49">
        <v>909</v>
      </c>
      <c r="F32" s="115">
        <f t="shared" si="0"/>
        <v>0.24642464246424642</v>
      </c>
    </row>
    <row r="33" spans="2:6" ht="15" customHeight="1" x14ac:dyDescent="0.3">
      <c r="B33" s="174"/>
      <c r="C33" s="65">
        <v>42461</v>
      </c>
      <c r="D33" s="48">
        <v>261</v>
      </c>
      <c r="E33" s="49">
        <v>932</v>
      </c>
      <c r="F33" s="115">
        <f t="shared" si="0"/>
        <v>0.28004291845493562</v>
      </c>
    </row>
    <row r="34" spans="2:6" x14ac:dyDescent="0.3">
      <c r="B34" s="174"/>
      <c r="C34" s="65">
        <v>42491</v>
      </c>
      <c r="D34" s="48">
        <v>270</v>
      </c>
      <c r="E34" s="49">
        <v>1041</v>
      </c>
      <c r="F34" s="115">
        <f t="shared" si="0"/>
        <v>0.25936599423631124</v>
      </c>
    </row>
    <row r="35" spans="2:6" x14ac:dyDescent="0.3">
      <c r="B35" s="174"/>
      <c r="C35" s="65">
        <v>42522</v>
      </c>
      <c r="D35" s="48">
        <v>262</v>
      </c>
      <c r="E35" s="49">
        <v>1018</v>
      </c>
      <c r="F35" s="115">
        <f t="shared" si="0"/>
        <v>0.25736738703339884</v>
      </c>
    </row>
    <row r="36" spans="2:6" x14ac:dyDescent="0.3">
      <c r="B36" s="174"/>
      <c r="C36" s="65">
        <v>42552</v>
      </c>
      <c r="D36" s="48">
        <v>253</v>
      </c>
      <c r="E36" s="49">
        <v>1006</v>
      </c>
      <c r="F36" s="115">
        <f t="shared" si="0"/>
        <v>0.2514910536779324</v>
      </c>
    </row>
    <row r="37" spans="2:6" x14ac:dyDescent="0.3">
      <c r="B37" s="174"/>
      <c r="C37" s="65">
        <v>42583</v>
      </c>
      <c r="D37" s="48">
        <v>241</v>
      </c>
      <c r="E37" s="49">
        <v>884</v>
      </c>
      <c r="F37" s="115">
        <f t="shared" si="0"/>
        <v>0.27262443438914025</v>
      </c>
    </row>
    <row r="38" spans="2:6" x14ac:dyDescent="0.3">
      <c r="B38" s="174"/>
      <c r="C38" s="65">
        <v>42614</v>
      </c>
      <c r="D38" s="48">
        <v>251</v>
      </c>
      <c r="E38" s="49">
        <v>884</v>
      </c>
      <c r="F38" s="115">
        <f t="shared" si="0"/>
        <v>0.2839366515837104</v>
      </c>
    </row>
    <row r="39" spans="2:6" x14ac:dyDescent="0.3">
      <c r="B39" s="174"/>
      <c r="C39" s="65">
        <v>42644</v>
      </c>
      <c r="D39" s="120">
        <v>238</v>
      </c>
      <c r="E39" s="121">
        <v>927</v>
      </c>
      <c r="F39" s="118">
        <v>0.25674217907227614</v>
      </c>
    </row>
    <row r="40" spans="2:6" x14ac:dyDescent="0.3">
      <c r="B40" s="174"/>
      <c r="C40" s="65">
        <v>42675</v>
      </c>
      <c r="D40" s="120">
        <v>290</v>
      </c>
      <c r="E40" s="121">
        <v>1056</v>
      </c>
      <c r="F40" s="118">
        <v>0.25674217907227614</v>
      </c>
    </row>
    <row r="41" spans="2:6" ht="15" thickBot="1" x14ac:dyDescent="0.35">
      <c r="B41" s="175"/>
      <c r="C41" s="65">
        <v>42705</v>
      </c>
      <c r="D41" s="52">
        <v>296</v>
      </c>
      <c r="E41" s="53">
        <v>1021</v>
      </c>
      <c r="F41" s="42">
        <f>D41/E41</f>
        <v>0.28991185112634671</v>
      </c>
    </row>
  </sheetData>
  <sheetProtection algorithmName="SHA-512" hashValue="t92AnWdGR0VzRlr7kU3x/5AFhXBlIWYcByv0ttSAHWbIqCHhRbItYQUIxebuyvib/XEBhmU3jnEIs5tKtyrRHQ==" saltValue="rVy68ekYwq5ag3Ebs0RNm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wksDatabase01</vt:lpstr>
      <vt:lpstr>1. Run Chart Demo</vt:lpstr>
      <vt:lpstr>2. Run Chart Exercise 1</vt:lpstr>
      <vt:lpstr>3. Run Chart Exercise 2</vt:lpstr>
      <vt:lpstr>4. Run Chart Exercise 3</vt:lpstr>
      <vt:lpstr>5. C Chart Demo</vt:lpstr>
      <vt:lpstr>6. C Chart Exercise</vt:lpstr>
      <vt:lpstr>7. U Chart Exercise</vt:lpstr>
      <vt:lpstr>8. P Chart Exercise</vt:lpstr>
      <vt:lpstr>9. I Chart Exercise</vt:lpstr>
      <vt:lpstr>10. X bar S Chart Exercise</vt:lpstr>
      <vt:lpstr>11. T Chart Exercise</vt:lpstr>
      <vt:lpstr>12. G Chart Exercise</vt:lpstr>
      <vt:lpstr>13. P' Chart Exercise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Alom Forid</dc:creator>
  <cp:lastModifiedBy>Alom Forid</cp:lastModifiedBy>
  <dcterms:created xsi:type="dcterms:W3CDTF">2016-10-24T12:00:14Z</dcterms:created>
  <dcterms:modified xsi:type="dcterms:W3CDTF">2018-09-06T16:01:28Z</dcterms:modified>
</cp:coreProperties>
</file>